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4820" windowHeight="9228" activeTab="3"/>
  </bookViews>
  <sheets>
    <sheet name="READ ME FIRST" sheetId="1" r:id="rId1"/>
    <sheet name="Saturday" sheetId="2" r:id="rId2"/>
    <sheet name="Saturday Ladies" sheetId="3" r:id="rId3"/>
    <sheet name="Tuesday" sheetId="4" r:id="rId4"/>
    <sheet name="Tuesday Night" sheetId="5" r:id="rId5"/>
  </sheets>
  <definedNames>
    <definedName name="_xlnm.Print_Titles" localSheetId="1">'Saturday'!$1:$2</definedName>
  </definedNames>
  <calcPr fullCalcOnLoad="1"/>
</workbook>
</file>

<file path=xl/sharedStrings.xml><?xml version="1.0" encoding="utf-8"?>
<sst xmlns="http://schemas.openxmlformats.org/spreadsheetml/2006/main" count="2565" uniqueCount="260">
  <si>
    <t>+/-</t>
  </si>
  <si>
    <t>TOTAL</t>
  </si>
  <si>
    <t>Round</t>
  </si>
  <si>
    <t>Date</t>
  </si>
  <si>
    <t>PENNANT RESULTS</t>
  </si>
  <si>
    <t>PENNANT RESULTS - SATURDAY LADIES</t>
  </si>
  <si>
    <t>PENNANT RESULTS - TUESDAY</t>
  </si>
  <si>
    <t>v Ashburton</t>
  </si>
  <si>
    <t>v Ringwood</t>
  </si>
  <si>
    <t xml:space="preserve">Ag </t>
  </si>
  <si>
    <t xml:space="preserve">For </t>
  </si>
  <si>
    <t>ü</t>
  </si>
  <si>
    <r>
      <t xml:space="preserve">Side 1   </t>
    </r>
    <r>
      <rPr>
        <sz val="14"/>
        <color indexed="8"/>
        <rFont val="Calibri"/>
        <family val="2"/>
      </rPr>
      <t>(Div 2 Sec 5)</t>
    </r>
  </si>
  <si>
    <r>
      <t xml:space="preserve">Side 2  </t>
    </r>
    <r>
      <rPr>
        <sz val="14"/>
        <color indexed="8"/>
        <rFont val="Calibri"/>
        <family val="2"/>
      </rPr>
      <t xml:space="preserve"> (Div 3, Sec 5)</t>
    </r>
  </si>
  <si>
    <r>
      <t xml:space="preserve">Side 3   </t>
    </r>
    <r>
      <rPr>
        <sz val="14"/>
        <color indexed="8"/>
        <rFont val="Calibri"/>
        <family val="2"/>
      </rPr>
      <t>(Div 4,Sec 5)</t>
    </r>
  </si>
  <si>
    <r>
      <t xml:space="preserve">Side 4  </t>
    </r>
    <r>
      <rPr>
        <sz val="14"/>
        <color indexed="8"/>
        <rFont val="Calibri"/>
        <family val="2"/>
      </rPr>
      <t xml:space="preserve"> (Div 5, Sec 6)</t>
    </r>
  </si>
  <si>
    <r>
      <t xml:space="preserve">Side 6  </t>
    </r>
    <r>
      <rPr>
        <sz val="14"/>
        <color indexed="8"/>
        <rFont val="Calibri"/>
        <family val="2"/>
      </rPr>
      <t>(Div 7, Sec 6)</t>
    </r>
  </si>
  <si>
    <r>
      <t xml:space="preserve">Side 5  </t>
    </r>
    <r>
      <rPr>
        <sz val="14"/>
        <color indexed="8"/>
        <rFont val="Calibri"/>
        <family val="2"/>
      </rPr>
      <t>(Div 5, Sec 6)</t>
    </r>
  </si>
  <si>
    <r>
      <t xml:space="preserve">Side 4  </t>
    </r>
    <r>
      <rPr>
        <sz val="14"/>
        <color indexed="8"/>
        <rFont val="Calibri"/>
        <family val="2"/>
      </rPr>
      <t>(Div 5, Sec 5)</t>
    </r>
  </si>
  <si>
    <r>
      <t xml:space="preserve">Side 3 </t>
    </r>
    <r>
      <rPr>
        <sz val="14"/>
        <color indexed="8"/>
        <rFont val="Calibri"/>
        <family val="2"/>
      </rPr>
      <t xml:space="preserve"> (Div 3, Sec 5)</t>
    </r>
  </si>
  <si>
    <r>
      <t xml:space="preserve">Side 2  </t>
    </r>
    <r>
      <rPr>
        <sz val="14"/>
        <color indexed="8"/>
        <rFont val="Calibri"/>
        <family val="2"/>
      </rPr>
      <t>(Div 3, Sec 4)</t>
    </r>
  </si>
  <si>
    <r>
      <t xml:space="preserve">Side 1 </t>
    </r>
    <r>
      <rPr>
        <sz val="14"/>
        <color indexed="8"/>
        <rFont val="Calibri"/>
        <family val="2"/>
      </rPr>
      <t>(Div 2, Sec 5)</t>
    </r>
  </si>
  <si>
    <r>
      <t>Ladies</t>
    </r>
    <r>
      <rPr>
        <sz val="14"/>
        <color indexed="8"/>
        <rFont val="Calibri"/>
        <family val="2"/>
      </rPr>
      <t xml:space="preserve"> (Div A, Sec 2)</t>
    </r>
  </si>
  <si>
    <r>
      <t>Ladies</t>
    </r>
    <r>
      <rPr>
        <sz val="14"/>
        <color indexed="8"/>
        <rFont val="Calibri"/>
        <family val="2"/>
      </rPr>
      <t xml:space="preserve"> (Div B, Sec 2)</t>
    </r>
  </si>
  <si>
    <t>Enter Skip names and results. Totals will occur automatically</t>
  </si>
  <si>
    <t>Enter name of opposition Club</t>
  </si>
  <si>
    <t>ENTERING RESULTS</t>
  </si>
  <si>
    <t>LOADING PROGRAM</t>
  </si>
  <si>
    <r>
      <t xml:space="preserve">At start-up, always click button to </t>
    </r>
    <r>
      <rPr>
        <b/>
        <sz val="11"/>
        <color indexed="8"/>
        <rFont val="Calibri"/>
        <family val="2"/>
      </rPr>
      <t>ENABLE MACROS</t>
    </r>
  </si>
  <si>
    <t>Check Round No. and Date.  Amend if necessary</t>
  </si>
  <si>
    <t>If the blue button is clicked in error and you wish to cancel the process:</t>
  </si>
  <si>
    <t>OVERCOMING PROBLEMS</t>
  </si>
  <si>
    <t>PREPARING FOR  A NEW ROUND</t>
  </si>
  <si>
    <t>Click on the blue button at the top of the sheet. This will establish a copy of last weeks round as a starting point for entry of new data. (obviously not required for Round 1)</t>
  </si>
  <si>
    <t xml:space="preserve">     - NEVER delete rows between 1 and 10  </t>
  </si>
  <si>
    <t xml:space="preserve">        as this will delete automatic links to Powerpoint show</t>
  </si>
  <si>
    <t xml:space="preserve">     - Just select and delete any erroneous rows from row 11 onward</t>
  </si>
  <si>
    <t>Save</t>
  </si>
  <si>
    <t>Select the relevant tab at foot of page e.g. Saturday, Saturday Ladies, Tuesday etc.</t>
  </si>
  <si>
    <t>For each Side:</t>
  </si>
  <si>
    <t>Ed Benetti</t>
  </si>
  <si>
    <t>Ian Heatley</t>
  </si>
  <si>
    <t>John Temple</t>
  </si>
  <si>
    <t>Alan Flaherty</t>
  </si>
  <si>
    <t>Jock Halley</t>
  </si>
  <si>
    <t>Oska Setyana</t>
  </si>
  <si>
    <t>Clive Smith</t>
  </si>
  <si>
    <t>Ron Vogele</t>
  </si>
  <si>
    <t>Graeme Marchment</t>
  </si>
  <si>
    <t>Paul Dunn</t>
  </si>
  <si>
    <t>David Jones</t>
  </si>
  <si>
    <t>Barbara Brown</t>
  </si>
  <si>
    <t>Margaret Borden</t>
  </si>
  <si>
    <t>Bev Clarkson</t>
  </si>
  <si>
    <t>Pat Andrew</t>
  </si>
  <si>
    <t>Bev Harvey</t>
  </si>
  <si>
    <t>Norma Pepperell</t>
  </si>
  <si>
    <t>Pat Russell</t>
  </si>
  <si>
    <t>Pat Vogele</t>
  </si>
  <si>
    <t>Brian Clancy</t>
  </si>
  <si>
    <t>Ann Marchment</t>
  </si>
  <si>
    <t>David Russell</t>
  </si>
  <si>
    <t>Colin Evans</t>
  </si>
  <si>
    <t>Gordon Nevard</t>
  </si>
  <si>
    <t>Ross Borden</t>
  </si>
  <si>
    <t>Bob Wilton</t>
  </si>
  <si>
    <t>Bill Moncrieff</t>
  </si>
  <si>
    <t>v Boronia (Away)</t>
  </si>
  <si>
    <t>v Heathmont</t>
  </si>
  <si>
    <t>v Mitcham</t>
  </si>
  <si>
    <t>v Upwey Tecoma (Away)</t>
  </si>
  <si>
    <t>v Berwick</t>
  </si>
  <si>
    <t>v Bennettswood (Away)</t>
  </si>
  <si>
    <t>Levena Evans</t>
  </si>
  <si>
    <t>v Malvern (Away)</t>
  </si>
  <si>
    <t>Margaret Emery</t>
  </si>
  <si>
    <t>PENNANT RESULTS - TUESDAY NIGHT</t>
  </si>
  <si>
    <t>Side 1 (Section 1)</t>
  </si>
  <si>
    <t>Side 2 (Section 3)</t>
  </si>
  <si>
    <t>vs Mitcham</t>
  </si>
  <si>
    <t>vs Mitcham (Away)</t>
  </si>
  <si>
    <t>Peter Meggs</t>
  </si>
  <si>
    <t>Ian Bauer</t>
  </si>
  <si>
    <t>Andrew Ross</t>
  </si>
  <si>
    <t>Ted Haddrick</t>
  </si>
  <si>
    <t>Ray Watson</t>
  </si>
  <si>
    <t>Alan Hayhow</t>
  </si>
  <si>
    <t>John Mead</t>
  </si>
  <si>
    <t>Chris Holland</t>
  </si>
  <si>
    <t>Shirley Mutch</t>
  </si>
  <si>
    <t>Ray Spelman</t>
  </si>
  <si>
    <t>v Armadale (Away)</t>
  </si>
  <si>
    <t>v Mt Waverley</t>
  </si>
  <si>
    <t>v Mt Waverley (away)</t>
  </si>
  <si>
    <t>Anne Marchment</t>
  </si>
  <si>
    <t>v Burwood Dist</t>
  </si>
  <si>
    <t>v Blackburn (Away)</t>
  </si>
  <si>
    <t>v Boronia</t>
  </si>
  <si>
    <t>v Burden Park</t>
  </si>
  <si>
    <t>Jan Stackpoole</t>
  </si>
  <si>
    <t>v Ashburton (Away)</t>
  </si>
  <si>
    <t>Chris Hickman</t>
  </si>
  <si>
    <t>v Monbulk</t>
  </si>
  <si>
    <t>v Chadstone</t>
  </si>
  <si>
    <t>v Box Hill RSL (Away)</t>
  </si>
  <si>
    <t>v Mooroolbark</t>
  </si>
  <si>
    <t>v Glen Waverley</t>
  </si>
  <si>
    <t>v Waverley Golf (Away)</t>
  </si>
  <si>
    <t>v Ferntree Gully</t>
  </si>
  <si>
    <t>v Bye</t>
  </si>
  <si>
    <t>v Chirnside Park</t>
  </si>
  <si>
    <t>Ian Covell</t>
  </si>
  <si>
    <t>v Lilydale (Away)</t>
  </si>
  <si>
    <t>Ian Oxley</t>
  </si>
  <si>
    <t>Norm Weight</t>
  </si>
  <si>
    <t>v Mordialloc (Away)</t>
  </si>
  <si>
    <t>v Auburn</t>
  </si>
  <si>
    <t>v Yarra Glen (Away)</t>
  </si>
  <si>
    <t>Dennis Youngs</t>
  </si>
  <si>
    <t>v Bayswater</t>
  </si>
  <si>
    <t>v Dandenong City (Aw)</t>
  </si>
  <si>
    <t>v Hawthorn</t>
  </si>
  <si>
    <t>v Doncaster</t>
  </si>
  <si>
    <t>v Croydon (Away)</t>
  </si>
  <si>
    <t>v Carrum (Away)</t>
  </si>
  <si>
    <t>Viv Bennett</t>
  </si>
  <si>
    <t>Cynthia Archbold</t>
  </si>
  <si>
    <t>v Auburn (Away)</t>
  </si>
  <si>
    <t>v Blackburn</t>
  </si>
  <si>
    <t>v Mulgrave CC</t>
  </si>
  <si>
    <t>v Heatherdale (Away)</t>
  </si>
  <si>
    <t>v Burwood Dist (Away)</t>
  </si>
  <si>
    <t>Eileen Knight</t>
  </si>
  <si>
    <r>
      <t xml:space="preserve">v Mbeena Park </t>
    </r>
    <r>
      <rPr>
        <b/>
        <sz val="14"/>
        <color indexed="10"/>
        <rFont val="Calibri"/>
        <family val="2"/>
      </rPr>
      <t>(forfeit)</t>
    </r>
  </si>
  <si>
    <t>v Mooroolbark (away)</t>
  </si>
  <si>
    <t>v Heatherdale</t>
  </si>
  <si>
    <t>v Bayswater (away)</t>
  </si>
  <si>
    <t>v Glen Waverley (away)</t>
  </si>
  <si>
    <t>v Blackburn North</t>
  </si>
  <si>
    <t>v Kew Heights  (away)</t>
  </si>
  <si>
    <t>v Glen Eira McK (away)</t>
  </si>
  <si>
    <t>v Lilydale (away)</t>
  </si>
  <si>
    <t>v Eltham Rec</t>
  </si>
  <si>
    <t>v Alma</t>
  </si>
  <si>
    <t>Les Cox</t>
  </si>
  <si>
    <t>Noel Bennett</t>
  </si>
  <si>
    <t>v Camberwell Central</t>
  </si>
  <si>
    <t>v Ringwood (away)</t>
  </si>
  <si>
    <t>v Waverley Golf</t>
  </si>
  <si>
    <t>v Bennettswood (away)</t>
  </si>
  <si>
    <t>v Edithvale</t>
  </si>
  <si>
    <t>v Boronia (away)</t>
  </si>
  <si>
    <t>Roland Peebles</t>
  </si>
  <si>
    <t xml:space="preserve">v Kew Heights </t>
  </si>
  <si>
    <t>v Waverley Golf (away)</t>
  </si>
  <si>
    <t>Joe Iaccarino</t>
  </si>
  <si>
    <t>Garry Simmons</t>
  </si>
  <si>
    <t>Barrie Brown</t>
  </si>
  <si>
    <t>v Clayton (away)</t>
  </si>
  <si>
    <t>v Chirnside Park (away)</t>
  </si>
  <si>
    <t>v bye</t>
  </si>
  <si>
    <t>v Box Hill RSL (away)</t>
  </si>
  <si>
    <t>v Greensborough</t>
  </si>
  <si>
    <t>v Heatherdale (away)</t>
  </si>
  <si>
    <t>Dandenong Club (away)</t>
  </si>
  <si>
    <t>vs Mooroolbark (away)</t>
  </si>
  <si>
    <t>vs Upwey Tecoma</t>
  </si>
  <si>
    <t>Cheltenham</t>
  </si>
  <si>
    <t>v Warburton (away)</t>
  </si>
  <si>
    <t>v Murrumbeena Pk (away)</t>
  </si>
  <si>
    <t>v Ashburton (away)</t>
  </si>
  <si>
    <t>v Armadale</t>
  </si>
  <si>
    <r>
      <t xml:space="preserve">vs Ringwood </t>
    </r>
    <r>
      <rPr>
        <b/>
        <sz val="14"/>
        <color indexed="10"/>
        <rFont val="Calibri"/>
        <family val="2"/>
      </rPr>
      <t>Walkover</t>
    </r>
  </si>
  <si>
    <t>v Eastwood Golf (away)</t>
  </si>
  <si>
    <t>Joan Heatley</t>
  </si>
  <si>
    <t>v Elsternwick (away)</t>
  </si>
  <si>
    <t>vs Box Hill RSL (away)</t>
  </si>
  <si>
    <t>vs Bye</t>
  </si>
  <si>
    <t>v Ferntree Gully (away)</t>
  </si>
  <si>
    <t>v Monbulk (away)</t>
  </si>
  <si>
    <t>v Lilydale</t>
  </si>
  <si>
    <t>Mordialloc</t>
  </si>
  <si>
    <t>v Auburn (away)</t>
  </si>
  <si>
    <t>Marg Emery</t>
  </si>
  <si>
    <t>Pauline Cullen</t>
  </si>
  <si>
    <t>v Heathmont (away)</t>
  </si>
  <si>
    <t>v Mitcham (away)</t>
  </si>
  <si>
    <t>v Upwey/Tecoma</t>
  </si>
  <si>
    <t>v Berwick (away)</t>
  </si>
  <si>
    <t>v Bennettswood</t>
  </si>
  <si>
    <t>vs Boronia</t>
  </si>
  <si>
    <t>vs Boronia (away)</t>
  </si>
  <si>
    <t>v Doncaster (away)</t>
  </si>
  <si>
    <t>v Croydon</t>
  </si>
  <si>
    <t>v Port Melbourne</t>
  </si>
  <si>
    <t>v Burwood Dist (away)</t>
  </si>
  <si>
    <t>Ron Knight</t>
  </si>
  <si>
    <t>v Burden Park (away)</t>
  </si>
  <si>
    <t>v Blackburn (away)</t>
  </si>
  <si>
    <t>v Malvern</t>
  </si>
  <si>
    <t>vs MCC (away)</t>
  </si>
  <si>
    <t>vs Heatherdale</t>
  </si>
  <si>
    <t>Do not change column width to accept large or negative number as this upsets alignment of Powerpoint show. Solve by reducing font size.</t>
  </si>
  <si>
    <t>v Yarra Glen</t>
  </si>
  <si>
    <t>v Dandenong City</t>
  </si>
  <si>
    <t>Jean Walter</t>
  </si>
  <si>
    <t>vs Heathmont</t>
  </si>
  <si>
    <t>vs Blackburn (away)</t>
  </si>
  <si>
    <r>
      <t xml:space="preserve">vs Mitcham (away) </t>
    </r>
    <r>
      <rPr>
        <b/>
        <sz val="14"/>
        <color indexed="10"/>
        <rFont val="Calibri"/>
        <family val="2"/>
      </rPr>
      <t>Wout</t>
    </r>
  </si>
  <si>
    <t>v Hawthorn (away)</t>
  </si>
  <si>
    <t>v Mulgrave CC (away)</t>
  </si>
  <si>
    <t>v Chadstone (away)</t>
  </si>
  <si>
    <t>v Box Hill RSL</t>
  </si>
  <si>
    <t>v Kew Heights Sports</t>
  </si>
  <si>
    <t>vs Mooroolbark</t>
  </si>
  <si>
    <t>vs Upwey Tecoma (away)</t>
  </si>
  <si>
    <r>
      <t xml:space="preserve">v Carrum </t>
    </r>
    <r>
      <rPr>
        <b/>
        <sz val="14"/>
        <color indexed="10"/>
        <rFont val="Calibri"/>
        <family val="2"/>
      </rPr>
      <t>Walkover</t>
    </r>
  </si>
  <si>
    <t>Brian Sampson</t>
  </si>
  <si>
    <t>v Blackburn North (away)</t>
  </si>
  <si>
    <t>v Kew Heights (away)</t>
  </si>
  <si>
    <t>vs Ringwood (away)</t>
  </si>
  <si>
    <r>
      <t xml:space="preserve">v M'beena Pk </t>
    </r>
    <r>
      <rPr>
        <b/>
        <sz val="14"/>
        <color indexed="10"/>
        <rFont val="Calibri"/>
        <family val="2"/>
      </rPr>
      <t>Walkover</t>
    </r>
  </si>
  <si>
    <t>v Camberwell Cent (away)</t>
  </si>
  <si>
    <t>v Edithvale (away)</t>
  </si>
  <si>
    <t>Tony Scranton</t>
  </si>
  <si>
    <t>vs Box Hill RSL</t>
  </si>
  <si>
    <r>
      <t xml:space="preserve">v Glen Eira McK </t>
    </r>
    <r>
      <rPr>
        <b/>
        <sz val="14"/>
        <color indexed="10"/>
        <rFont val="Calibri"/>
        <family val="2"/>
      </rPr>
      <t>Heat Out</t>
    </r>
  </si>
  <si>
    <r>
      <t xml:space="preserve">v Lilydale  </t>
    </r>
    <r>
      <rPr>
        <b/>
        <sz val="14"/>
        <color indexed="10"/>
        <rFont val="Calibri"/>
        <family val="2"/>
      </rPr>
      <t>Heat Out</t>
    </r>
  </si>
  <si>
    <r>
      <t xml:space="preserve">v Eltham Rec (away) </t>
    </r>
    <r>
      <rPr>
        <b/>
        <sz val="14"/>
        <color indexed="10"/>
        <rFont val="Calibri"/>
        <family val="2"/>
      </rPr>
      <t xml:space="preserve"> Heat Out</t>
    </r>
  </si>
  <si>
    <r>
      <t xml:space="preserve">v Alma (away) </t>
    </r>
    <r>
      <rPr>
        <b/>
        <sz val="14"/>
        <color indexed="10"/>
        <rFont val="Calibri"/>
        <family val="2"/>
      </rPr>
      <t xml:space="preserve"> Heat Out</t>
    </r>
  </si>
  <si>
    <r>
      <t xml:space="preserve">vs       </t>
    </r>
    <r>
      <rPr>
        <b/>
        <sz val="14"/>
        <color indexed="10"/>
        <rFont val="Calibri"/>
        <family val="2"/>
      </rPr>
      <t>Bye</t>
    </r>
  </si>
  <si>
    <t>v Greensborough (away)</t>
  </si>
  <si>
    <t>v Dandenong Club</t>
  </si>
  <si>
    <t>v Clayton</t>
  </si>
  <si>
    <t>v Cheltenham (away)</t>
  </si>
  <si>
    <t>v Warburton</t>
  </si>
  <si>
    <t>vs MCC</t>
  </si>
  <si>
    <t>vs Heatherdale (away)</t>
  </si>
  <si>
    <t xml:space="preserve">v </t>
  </si>
  <si>
    <t>v Murrumbeena Park</t>
  </si>
  <si>
    <t>v Armadale (away)</t>
  </si>
  <si>
    <t>vs Heathmont (away)</t>
  </si>
  <si>
    <t>vs Blackburn</t>
  </si>
  <si>
    <t>v Glen Waverley SEMI-FINAL</t>
  </si>
  <si>
    <t>v Boronia SEMI-FINAL</t>
  </si>
  <si>
    <t>v Warburton (away) S/F</t>
  </si>
  <si>
    <t xml:space="preserve">FINAL </t>
  </si>
  <si>
    <t>S/FINAL</t>
  </si>
  <si>
    <t>V</t>
  </si>
  <si>
    <t>v</t>
  </si>
  <si>
    <t>v Monbulk  FINAL</t>
  </si>
  <si>
    <t>v Heathmont FINAL</t>
  </si>
  <si>
    <t>Final</t>
  </si>
  <si>
    <t>v Eastwood Golf</t>
  </si>
  <si>
    <t>v Elsternwick Park</t>
  </si>
  <si>
    <t>Judy Hester</t>
  </si>
  <si>
    <t>v Lilydale (Sect 1/4 Final)</t>
  </si>
  <si>
    <t>v Caulfield Park (Semi final)</t>
  </si>
  <si>
    <t>v Port Melbourne (away)</t>
  </si>
  <si>
    <t>v South Oakleigh (final)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</si>
</sst>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C09]dddd\,\ d\ mmmm\ yyyy"/>
    <numFmt numFmtId="173" formatCode="[$-409]h:mm:ss\ AM/PM"/>
    <numFmt numFmtId="174" formatCode="0.0"/>
    <numFmt numFmtId="175" formatCode="0_ ;[Red]\-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yy;@"/>
    <numFmt numFmtId="182" formatCode="d/mm/yyyy;@"/>
    <numFmt numFmtId="183" formatCode="0.0_ ;[Red]\-0.0\ "/>
  </numFmts>
  <fonts count="35"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6"/>
      <color indexed="10"/>
      <name val="Wingdings"/>
      <family val="0"/>
    </font>
    <font>
      <sz val="16"/>
      <color indexed="17"/>
      <name val="Wingdings"/>
      <family val="0"/>
    </font>
    <font>
      <sz val="11"/>
      <color indexed="10"/>
      <name val="Wingdings"/>
      <family val="0"/>
    </font>
    <font>
      <b/>
      <sz val="14"/>
      <color indexed="8"/>
      <name val="Calibri"/>
      <family val="2"/>
    </font>
    <font>
      <sz val="14"/>
      <color indexed="10"/>
      <name val="Wingdings"/>
      <family val="0"/>
    </font>
    <font>
      <b/>
      <sz val="8"/>
      <color indexed="9"/>
      <name val="Calibri"/>
      <family val="0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b/>
      <sz val="18"/>
      <name val="Calibri"/>
      <family val="2"/>
    </font>
    <font>
      <b/>
      <sz val="16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175" fontId="22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" fontId="18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Font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 shrinkToFit="1"/>
    </xf>
    <xf numFmtId="0" fontId="26" fillId="0" borderId="12" xfId="0" applyFont="1" applyBorder="1" applyAlignment="1">
      <alignment horizontal="right" vertical="center" shrinkToFit="1"/>
    </xf>
    <xf numFmtId="0" fontId="18" fillId="0" borderId="0" xfId="0" applyFont="1" applyAlignment="1">
      <alignment shrinkToFit="1"/>
    </xf>
    <xf numFmtId="0" fontId="0" fillId="0" borderId="0" xfId="0" applyFont="1" applyAlignment="1" quotePrefix="1">
      <alignment shrinkToFit="1"/>
    </xf>
    <xf numFmtId="14" fontId="0" fillId="0" borderId="0" xfId="0" applyNumberFormat="1" applyFont="1" applyAlignment="1">
      <alignment shrinkToFit="1"/>
    </xf>
    <xf numFmtId="0" fontId="22" fillId="0" borderId="13" xfId="0" applyFont="1" applyFill="1" applyBorder="1" applyAlignment="1">
      <alignment vertical="center" shrinkToFit="1"/>
    </xf>
    <xf numFmtId="14" fontId="0" fillId="0" borderId="0" xfId="0" applyNumberFormat="1" applyAlignment="1">
      <alignment shrinkToFit="1"/>
    </xf>
    <xf numFmtId="0" fontId="22" fillId="0" borderId="13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right" vertical="center" shrinkToFit="1"/>
    </xf>
    <xf numFmtId="0" fontId="27" fillId="0" borderId="0" xfId="0" applyFont="1" applyAlignment="1">
      <alignment vertical="center"/>
    </xf>
    <xf numFmtId="0" fontId="1" fillId="0" borderId="0" xfId="0" applyFont="1" applyAlignment="1">
      <alignment/>
    </xf>
    <xf numFmtId="0" fontId="26" fillId="0" borderId="0" xfId="0" applyFont="1" applyAlignment="1">
      <alignment vertical="center" shrinkToFit="1"/>
    </xf>
    <xf numFmtId="0" fontId="1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75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6" fillId="0" borderId="14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14" xfId="0" applyFont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0" fillId="24" borderId="15" xfId="0" applyFont="1" applyFill="1" applyBorder="1" applyAlignment="1">
      <alignment horizontal="left" vertical="center" shrinkToFit="1"/>
    </xf>
    <xf numFmtId="0" fontId="30" fillId="24" borderId="15" xfId="0" applyFont="1" applyFill="1" applyBorder="1" applyAlignment="1">
      <alignment horizontal="right" vertical="center"/>
    </xf>
    <xf numFmtId="175" fontId="30" fillId="6" borderId="15" xfId="0" applyNumberFormat="1" applyFont="1" applyFill="1" applyBorder="1" applyAlignment="1">
      <alignment horizontal="right" vertical="center"/>
    </xf>
    <xf numFmtId="0" fontId="30" fillId="6" borderId="15" xfId="0" applyFont="1" applyFill="1" applyBorder="1" applyAlignment="1">
      <alignment horizontal="right" vertical="center"/>
    </xf>
    <xf numFmtId="0" fontId="30" fillId="24" borderId="15" xfId="0" applyFont="1" applyFill="1" applyBorder="1" applyAlignment="1">
      <alignment vertical="center" shrinkToFit="1"/>
    </xf>
    <xf numFmtId="0" fontId="22" fillId="25" borderId="15" xfId="0" applyFont="1" applyFill="1" applyBorder="1" applyAlignment="1">
      <alignment horizontal="right" vertical="center" shrinkToFit="1"/>
    </xf>
    <xf numFmtId="0" fontId="22" fillId="25" borderId="15" xfId="0" applyFont="1" applyFill="1" applyBorder="1" applyAlignment="1" quotePrefix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75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82" fontId="18" fillId="0" borderId="0" xfId="0" applyNumberFormat="1" applyFont="1" applyAlignment="1">
      <alignment horizontal="center" vertical="center" shrinkToFit="1"/>
    </xf>
    <xf numFmtId="0" fontId="30" fillId="24" borderId="0" xfId="0" applyFont="1" applyFill="1" applyBorder="1" applyAlignment="1">
      <alignment vertical="center" shrinkToFit="1"/>
    </xf>
    <xf numFmtId="0" fontId="30" fillId="24" borderId="0" xfId="0" applyFont="1" applyFill="1" applyBorder="1" applyAlignment="1">
      <alignment horizontal="right" vertical="center"/>
    </xf>
    <xf numFmtId="175" fontId="30" fillId="6" borderId="0" xfId="0" applyNumberFormat="1" applyFont="1" applyFill="1" applyBorder="1" applyAlignment="1">
      <alignment horizontal="right" vertical="center"/>
    </xf>
    <xf numFmtId="183" fontId="30" fillId="6" borderId="15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30" fillId="6" borderId="0" xfId="0" applyFont="1" applyFill="1" applyBorder="1" applyAlignment="1">
      <alignment horizontal="right" vertical="center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vertical="center"/>
    </xf>
    <xf numFmtId="175" fontId="22" fillId="25" borderId="15" xfId="0" applyNumberFormat="1" applyFont="1" applyFill="1" applyBorder="1" applyAlignment="1" quotePrefix="1">
      <alignment horizontal="center" vertical="center" shrinkToFit="1"/>
    </xf>
    <xf numFmtId="175" fontId="33" fillId="6" borderId="15" xfId="0" applyNumberFormat="1" applyFont="1" applyFill="1" applyBorder="1" applyAlignment="1">
      <alignment horizontal="right" vertical="center"/>
    </xf>
    <xf numFmtId="175" fontId="32" fillId="6" borderId="15" xfId="0" applyNumberFormat="1" applyFont="1" applyFill="1" applyBorder="1" applyAlignment="1">
      <alignment horizontal="right" vertical="center"/>
    </xf>
    <xf numFmtId="175" fontId="3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 shrinkToFit="1"/>
    </xf>
    <xf numFmtId="0" fontId="30" fillId="0" borderId="0" xfId="0" applyFont="1" applyFill="1" applyBorder="1" applyAlignment="1">
      <alignment horizontal="right" vertical="center"/>
    </xf>
    <xf numFmtId="175" fontId="34" fillId="6" borderId="15" xfId="0" applyNumberFormat="1" applyFont="1" applyFill="1" applyBorder="1" applyAlignment="1">
      <alignment horizontal="right" vertical="center"/>
    </xf>
    <xf numFmtId="183" fontId="34" fillId="6" borderId="15" xfId="0" applyNumberFormat="1" applyFont="1" applyFill="1" applyBorder="1" applyAlignment="1">
      <alignment horizontal="right" vertical="center"/>
    </xf>
    <xf numFmtId="183" fontId="26" fillId="6" borderId="15" xfId="0" applyNumberFormat="1" applyFont="1" applyFill="1" applyBorder="1" applyAlignment="1">
      <alignment horizontal="right" vertical="center"/>
    </xf>
    <xf numFmtId="1" fontId="26" fillId="0" borderId="0" xfId="0" applyNumberFormat="1" applyFont="1" applyAlignment="1">
      <alignment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76200</xdr:rowOff>
    </xdr:from>
    <xdr:to>
      <xdr:col>7</xdr:col>
      <xdr:colOff>904875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5153025" y="76200"/>
          <a:ext cx="657225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76200</xdr:rowOff>
    </xdr:from>
    <xdr:to>
      <xdr:col>11</xdr:col>
      <xdr:colOff>9525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6953250" y="76200"/>
          <a:ext cx="800100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57150</xdr:rowOff>
    </xdr:from>
    <xdr:to>
      <xdr:col>11</xdr:col>
      <xdr:colOff>0</xdr:colOff>
      <xdr:row>1</xdr:row>
      <xdr:rowOff>57150</xdr:rowOff>
    </xdr:to>
    <xdr:sp macro="[0]!InsertNewWeek">
      <xdr:nvSpPr>
        <xdr:cNvPr id="1" name="TextBox 4"/>
        <xdr:cNvSpPr txBox="1">
          <a:spLocks noChangeArrowheads="1"/>
        </xdr:cNvSpPr>
      </xdr:nvSpPr>
      <xdr:spPr>
        <a:xfrm>
          <a:off x="7058025" y="57150"/>
          <a:ext cx="914400" cy="561975"/>
        </a:xfrm>
        <a:prstGeom prst="rect">
          <a:avLst/>
        </a:prstGeom>
        <a:solidFill>
          <a:srgbClr val="558ED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72000" rIns="36000" bIns="3600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 add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new round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76200</xdr:rowOff>
    </xdr:from>
    <xdr:to>
      <xdr:col>11</xdr:col>
      <xdr:colOff>9525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7191375" y="76200"/>
          <a:ext cx="857250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2"/>
  <sheetViews>
    <sheetView showGridLines="0" workbookViewId="0" topLeftCell="A1">
      <selection activeCell="A22" sqref="A22"/>
    </sheetView>
  </sheetViews>
  <sheetFormatPr defaultColWidth="9.140625" defaultRowHeight="15"/>
  <cols>
    <col min="1" max="1" width="5.421875" style="0" customWidth="1"/>
    <col min="2" max="2" width="2.57421875" style="0" customWidth="1"/>
    <col min="3" max="3" width="77.28125" style="54" customWidth="1"/>
  </cols>
  <sheetData>
    <row r="4" ht="14.25">
      <c r="A4" s="1" t="s">
        <v>27</v>
      </c>
    </row>
    <row r="5" spans="1:7" ht="14.25">
      <c r="A5">
        <v>1</v>
      </c>
      <c r="C5" s="55" t="s">
        <v>28</v>
      </c>
      <c r="D5" s="52"/>
      <c r="E5" s="52"/>
      <c r="F5" s="52"/>
      <c r="G5" s="52"/>
    </row>
    <row r="6" spans="3:7" ht="14.25">
      <c r="C6" s="55"/>
      <c r="D6" s="52"/>
      <c r="E6" s="52"/>
      <c r="F6" s="52"/>
      <c r="G6" s="52"/>
    </row>
    <row r="7" spans="1:7" ht="14.25">
      <c r="A7" s="1" t="s">
        <v>32</v>
      </c>
      <c r="C7" s="55"/>
      <c r="D7" s="52"/>
      <c r="E7" s="52"/>
      <c r="F7" s="52"/>
      <c r="G7" s="52"/>
    </row>
    <row r="8" spans="1:7" ht="28.5">
      <c r="A8" s="53">
        <v>2</v>
      </c>
      <c r="C8" s="55" t="s">
        <v>33</v>
      </c>
      <c r="D8" s="52"/>
      <c r="E8" s="52"/>
      <c r="F8" s="52"/>
      <c r="G8" s="52"/>
    </row>
    <row r="9" spans="1:7" ht="14.25">
      <c r="A9" s="1" t="s">
        <v>26</v>
      </c>
      <c r="D9" s="52"/>
      <c r="E9" s="52"/>
      <c r="F9" s="52"/>
      <c r="G9" s="52"/>
    </row>
    <row r="10" spans="1:7" ht="14.25">
      <c r="A10">
        <v>3</v>
      </c>
      <c r="C10" s="54" t="s">
        <v>38</v>
      </c>
      <c r="D10" s="52"/>
      <c r="E10" s="52"/>
      <c r="F10" s="52"/>
      <c r="G10" s="52"/>
    </row>
    <row r="11" spans="1:3" ht="14.25">
      <c r="A11">
        <v>4</v>
      </c>
      <c r="C11" s="55" t="s">
        <v>29</v>
      </c>
    </row>
    <row r="12" ht="14.25">
      <c r="B12" s="58" t="s">
        <v>39</v>
      </c>
    </row>
    <row r="13" spans="1:3" ht="14.25">
      <c r="A13">
        <v>5</v>
      </c>
      <c r="C13" s="54" t="s">
        <v>25</v>
      </c>
    </row>
    <row r="14" spans="1:3" ht="14.25">
      <c r="A14">
        <v>6</v>
      </c>
      <c r="C14" s="55" t="s">
        <v>24</v>
      </c>
    </row>
    <row r="15" spans="1:3" ht="14.25">
      <c r="A15">
        <v>7</v>
      </c>
      <c r="C15" s="57" t="s">
        <v>37</v>
      </c>
    </row>
    <row r="17" ht="14.25">
      <c r="A17" s="1" t="s">
        <v>31</v>
      </c>
    </row>
    <row r="18" spans="1:3" ht="14.25">
      <c r="A18">
        <v>8</v>
      </c>
      <c r="C18" s="54" t="s">
        <v>30</v>
      </c>
    </row>
    <row r="19" ht="14.25">
      <c r="C19" s="54" t="s">
        <v>36</v>
      </c>
    </row>
    <row r="20" ht="14.25">
      <c r="C20" s="56" t="s">
        <v>34</v>
      </c>
    </row>
    <row r="21" ht="14.25">
      <c r="C21" s="56" t="s">
        <v>35</v>
      </c>
    </row>
    <row r="22" spans="1:3" ht="28.5">
      <c r="A22" s="53">
        <v>9</v>
      </c>
      <c r="C22" s="54" t="s">
        <v>202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12"/>
  <sheetViews>
    <sheetView showGridLines="0" zoomScale="75" zoomScaleNormal="75" workbookViewId="0" topLeftCell="A1">
      <selection activeCell="J9" sqref="J9"/>
    </sheetView>
  </sheetViews>
  <sheetFormatPr defaultColWidth="9.140625" defaultRowHeight="15"/>
  <cols>
    <col min="1" max="1" width="8.57421875" style="3" customWidth="1"/>
    <col min="2" max="2" width="12.140625" style="6" customWidth="1"/>
    <col min="3" max="3" width="27.7109375" style="30" customWidth="1"/>
    <col min="4" max="6" width="7.421875" style="3" customWidth="1"/>
    <col min="7" max="7" width="2.8515625" style="2" customWidth="1"/>
    <col min="8" max="8" width="27.7109375" style="30" customWidth="1"/>
    <col min="9" max="11" width="7.421875" style="2" customWidth="1"/>
    <col min="12" max="12" width="3.7109375" style="2" customWidth="1"/>
    <col min="13" max="13" width="27.7109375" style="30" customWidth="1"/>
    <col min="14" max="16" width="7.421875" style="2" customWidth="1"/>
    <col min="17" max="17" width="3.7109375" style="2" customWidth="1"/>
    <col min="18" max="18" width="27.7109375" style="30" customWidth="1"/>
    <col min="19" max="21" width="7.421875" style="2" customWidth="1"/>
    <col min="22" max="22" width="3.7109375" style="2" customWidth="1"/>
    <col min="23" max="23" width="27.7109375" style="30" customWidth="1"/>
    <col min="24" max="26" width="7.421875" style="2" customWidth="1"/>
    <col min="27" max="27" width="3.7109375" style="2" customWidth="1"/>
    <col min="28" max="28" width="27.7109375" style="30" customWidth="1"/>
    <col min="29" max="30" width="7.421875" style="2" customWidth="1"/>
    <col min="31" max="31" width="7.421875" style="78" customWidth="1"/>
    <col min="32" max="32" width="2.57421875" style="2" customWidth="1"/>
    <col min="33" max="16384" width="9.140625" style="2" customWidth="1"/>
  </cols>
  <sheetData>
    <row r="1" spans="1:33" ht="45" customHeight="1">
      <c r="A1" s="12" t="s">
        <v>4</v>
      </c>
      <c r="AF1" s="27" t="s">
        <v>11</v>
      </c>
      <c r="AG1" s="26"/>
    </row>
    <row r="2" spans="1:31" s="10" customFormat="1" ht="14.25">
      <c r="A2" s="7"/>
      <c r="B2" s="7"/>
      <c r="C2" s="22"/>
      <c r="D2" s="9"/>
      <c r="E2" s="9"/>
      <c r="F2" s="9"/>
      <c r="H2" s="22"/>
      <c r="M2" s="22"/>
      <c r="R2" s="22"/>
      <c r="W2" s="22"/>
      <c r="AB2" s="22"/>
      <c r="AE2" s="79"/>
    </row>
    <row r="3" spans="1:31" s="10" customFormat="1" ht="18">
      <c r="A3" s="7" t="s">
        <v>2</v>
      </c>
      <c r="B3" s="7" t="s">
        <v>3</v>
      </c>
      <c r="C3" s="44" t="s">
        <v>21</v>
      </c>
      <c r="D3" s="9"/>
      <c r="E3" s="9"/>
      <c r="F3" s="9"/>
      <c r="H3" s="44" t="s">
        <v>20</v>
      </c>
      <c r="M3" s="44" t="s">
        <v>19</v>
      </c>
      <c r="R3" s="44" t="s">
        <v>18</v>
      </c>
      <c r="W3" s="44" t="s">
        <v>17</v>
      </c>
      <c r="AB3" s="44" t="s">
        <v>16</v>
      </c>
      <c r="AE3" s="79"/>
    </row>
    <row r="4" spans="1:31" s="21" customFormat="1" ht="18">
      <c r="A4" s="20" t="s">
        <v>252</v>
      </c>
      <c r="B4" s="71">
        <v>40608</v>
      </c>
      <c r="C4" s="44" t="s">
        <v>249</v>
      </c>
      <c r="D4" s="64" t="s">
        <v>10</v>
      </c>
      <c r="E4" s="64" t="s">
        <v>9</v>
      </c>
      <c r="F4" s="65" t="s">
        <v>0</v>
      </c>
      <c r="H4" s="44" t="s">
        <v>257</v>
      </c>
      <c r="I4" s="64" t="s">
        <v>10</v>
      </c>
      <c r="J4" s="64" t="s">
        <v>9</v>
      </c>
      <c r="K4" s="65" t="s">
        <v>0</v>
      </c>
      <c r="L4" s="22"/>
      <c r="M4" s="44" t="s">
        <v>238</v>
      </c>
      <c r="N4" s="64" t="s">
        <v>10</v>
      </c>
      <c r="O4" s="64" t="s">
        <v>9</v>
      </c>
      <c r="P4" s="65" t="s">
        <v>0</v>
      </c>
      <c r="R4" s="90" t="s">
        <v>238</v>
      </c>
      <c r="S4" s="64" t="s">
        <v>10</v>
      </c>
      <c r="T4" s="64" t="s">
        <v>9</v>
      </c>
      <c r="U4" s="65" t="s">
        <v>0</v>
      </c>
      <c r="W4" s="44" t="s">
        <v>238</v>
      </c>
      <c r="X4" s="64" t="s">
        <v>10</v>
      </c>
      <c r="Y4" s="64" t="s">
        <v>9</v>
      </c>
      <c r="Z4" s="65" t="s">
        <v>0</v>
      </c>
      <c r="AB4" s="44" t="s">
        <v>248</v>
      </c>
      <c r="AC4" s="64" t="s">
        <v>10</v>
      </c>
      <c r="AD4" s="64" t="s">
        <v>9</v>
      </c>
      <c r="AE4" s="80" t="s">
        <v>0</v>
      </c>
    </row>
    <row r="5" spans="1:31" s="10" customFormat="1" ht="23.25">
      <c r="A5" s="9"/>
      <c r="B5" s="11"/>
      <c r="C5" s="59"/>
      <c r="D5" s="60"/>
      <c r="E5" s="60"/>
      <c r="F5" s="61">
        <f>D5-E5</f>
        <v>0</v>
      </c>
      <c r="H5" s="63" t="s">
        <v>43</v>
      </c>
      <c r="I5" s="60">
        <v>26</v>
      </c>
      <c r="J5" s="60">
        <v>23</v>
      </c>
      <c r="K5" s="61">
        <f>I5-J5</f>
        <v>3</v>
      </c>
      <c r="M5" s="63"/>
      <c r="N5" s="60"/>
      <c r="O5" s="60"/>
      <c r="P5" s="61">
        <f>N5-O5</f>
        <v>0</v>
      </c>
      <c r="R5" s="63"/>
      <c r="S5" s="60"/>
      <c r="T5" s="60"/>
      <c r="U5" s="61">
        <f>S5-T5</f>
        <v>0</v>
      </c>
      <c r="W5" s="63"/>
      <c r="X5" s="60"/>
      <c r="Y5" s="60"/>
      <c r="Z5" s="61">
        <f>X5-Y5</f>
        <v>0</v>
      </c>
      <c r="AB5" s="63"/>
      <c r="AC5" s="60"/>
      <c r="AD5" s="60"/>
      <c r="AE5" s="61">
        <f>AC5-AD5</f>
        <v>0</v>
      </c>
    </row>
    <row r="6" spans="1:31" s="10" customFormat="1" ht="23.25">
      <c r="A6" s="9"/>
      <c r="B6" s="11"/>
      <c r="C6" s="59"/>
      <c r="D6" s="60"/>
      <c r="E6" s="60"/>
      <c r="F6" s="61">
        <f>D6-E6</f>
        <v>0</v>
      </c>
      <c r="H6" s="63" t="s">
        <v>41</v>
      </c>
      <c r="I6" s="60">
        <v>21</v>
      </c>
      <c r="J6" s="60">
        <v>29</v>
      </c>
      <c r="K6" s="61">
        <f>I6-J6</f>
        <v>-8</v>
      </c>
      <c r="M6" s="63"/>
      <c r="N6" s="60"/>
      <c r="O6" s="60"/>
      <c r="P6" s="61">
        <f>N6-O6</f>
        <v>0</v>
      </c>
      <c r="R6" s="63"/>
      <c r="S6" s="60"/>
      <c r="T6" s="60"/>
      <c r="U6" s="61">
        <f>S6-T6</f>
        <v>0</v>
      </c>
      <c r="W6" s="63"/>
      <c r="X6" s="60"/>
      <c r="Y6" s="60"/>
      <c r="Z6" s="61">
        <f>X6-Y6</f>
        <v>0</v>
      </c>
      <c r="AB6" s="63"/>
      <c r="AC6" s="60"/>
      <c r="AD6" s="60"/>
      <c r="AE6" s="81">
        <f>AC6-AD6</f>
        <v>0</v>
      </c>
    </row>
    <row r="7" spans="1:31" s="10" customFormat="1" ht="23.25">
      <c r="A7" s="9"/>
      <c r="B7" s="11"/>
      <c r="C7" s="59"/>
      <c r="D7" s="60"/>
      <c r="E7" s="60"/>
      <c r="F7" s="61">
        <f>D7-E7</f>
        <v>0</v>
      </c>
      <c r="H7" s="63" t="s">
        <v>45</v>
      </c>
      <c r="I7" s="60">
        <v>9</v>
      </c>
      <c r="J7" s="60">
        <v>45</v>
      </c>
      <c r="K7" s="61">
        <f>I7-J7</f>
        <v>-36</v>
      </c>
      <c r="M7" s="63"/>
      <c r="N7" s="60"/>
      <c r="O7" s="60"/>
      <c r="P7" s="61">
        <f>N7-O7</f>
        <v>0</v>
      </c>
      <c r="R7" s="63"/>
      <c r="S7" s="60"/>
      <c r="T7" s="60"/>
      <c r="U7" s="61">
        <f>S7-T7</f>
        <v>0</v>
      </c>
      <c r="W7" s="63"/>
      <c r="X7" s="60"/>
      <c r="Y7" s="60"/>
      <c r="Z7" s="61">
        <f>X7-Y7</f>
        <v>0</v>
      </c>
      <c r="AB7" s="63"/>
      <c r="AC7" s="60"/>
      <c r="AD7" s="60"/>
      <c r="AE7" s="81">
        <f>AC7-AD7</f>
        <v>0</v>
      </c>
    </row>
    <row r="8" spans="1:31" s="10" customFormat="1" ht="23.25">
      <c r="A8" s="9"/>
      <c r="B8" s="11"/>
      <c r="C8" s="59"/>
      <c r="D8" s="60"/>
      <c r="E8" s="60"/>
      <c r="F8" s="61">
        <f>D8-E8</f>
        <v>0</v>
      </c>
      <c r="H8" s="63" t="s">
        <v>46</v>
      </c>
      <c r="I8" s="60">
        <v>13</v>
      </c>
      <c r="J8" s="60">
        <v>37</v>
      </c>
      <c r="K8" s="61">
        <f>I8-J8</f>
        <v>-24</v>
      </c>
      <c r="M8" s="63"/>
      <c r="N8" s="60"/>
      <c r="O8" s="60"/>
      <c r="P8" s="61">
        <f>N8-O8</f>
        <v>0</v>
      </c>
      <c r="R8" s="63"/>
      <c r="S8" s="60"/>
      <c r="T8" s="60"/>
      <c r="U8" s="61">
        <f>S8-T8</f>
        <v>0</v>
      </c>
      <c r="W8" s="63"/>
      <c r="X8" s="60"/>
      <c r="Y8" s="60"/>
      <c r="Z8" s="61">
        <f>X8-Y8</f>
        <v>0</v>
      </c>
      <c r="AB8" s="63"/>
      <c r="AC8" s="60"/>
      <c r="AD8" s="60"/>
      <c r="AE8" s="81">
        <f>AC8-AD8</f>
        <v>0</v>
      </c>
    </row>
    <row r="9" spans="1:32" s="10" customFormat="1" ht="23.25">
      <c r="A9" s="9"/>
      <c r="B9" s="11"/>
      <c r="C9" s="31" t="s">
        <v>1</v>
      </c>
      <c r="D9" s="62">
        <f>SUM(D5:D8)</f>
        <v>0</v>
      </c>
      <c r="E9" s="62">
        <f>SUM(E5:E8)</f>
        <v>0</v>
      </c>
      <c r="F9" s="61">
        <f>D9-E9</f>
        <v>0</v>
      </c>
      <c r="G9" s="29">
        <f>IF(F9&gt;0,$AF$1,$AG$1)</f>
        <v>0</v>
      </c>
      <c r="H9" s="31" t="s">
        <v>1</v>
      </c>
      <c r="I9" s="62">
        <f>SUM(I5:I8)</f>
        <v>69</v>
      </c>
      <c r="J9" s="62">
        <f>SUM(J5:J8)</f>
        <v>134</v>
      </c>
      <c r="K9" s="61">
        <f>I9-J9</f>
        <v>-65</v>
      </c>
      <c r="L9" s="28">
        <f>IF(K9&gt;0,$AF$1,$AG$1)</f>
        <v>0</v>
      </c>
      <c r="M9" s="31" t="s">
        <v>1</v>
      </c>
      <c r="N9" s="62">
        <f>SUM(N5:N8)</f>
        <v>0</v>
      </c>
      <c r="O9" s="62">
        <f>SUM(O5:O8)</f>
        <v>0</v>
      </c>
      <c r="P9" s="61">
        <f>N9-O9</f>
        <v>0</v>
      </c>
      <c r="Q9" s="28">
        <f>IF(P9&gt;0,$AF$1,$AG$1)</f>
        <v>0</v>
      </c>
      <c r="R9" s="31" t="s">
        <v>1</v>
      </c>
      <c r="S9" s="62">
        <f>SUM(S5:S8)</f>
        <v>0</v>
      </c>
      <c r="T9" s="62">
        <f>SUM(T5:T8)</f>
        <v>0</v>
      </c>
      <c r="U9" s="61">
        <f>S9-T9</f>
        <v>0</v>
      </c>
      <c r="V9" s="28">
        <f>IF(U9&gt;0,$AF$1,$AG$1)</f>
        <v>0</v>
      </c>
      <c r="W9" s="31" t="s">
        <v>1</v>
      </c>
      <c r="X9" s="62">
        <f>SUM(X5:X8)</f>
        <v>0</v>
      </c>
      <c r="Y9" s="62">
        <f>SUM(Y5:Y8)</f>
        <v>0</v>
      </c>
      <c r="Z9" s="61">
        <f>X9-Y9</f>
        <v>0</v>
      </c>
      <c r="AA9" s="28">
        <f>IF(Z9&gt;0,$AF$1,$AG$1)</f>
        <v>0</v>
      </c>
      <c r="AB9" s="31" t="s">
        <v>1</v>
      </c>
      <c r="AC9" s="62">
        <f>SUM(AC5:AC8)</f>
        <v>0</v>
      </c>
      <c r="AD9" s="62">
        <f>SUM(AD5:AD8)</f>
        <v>0</v>
      </c>
      <c r="AE9" s="81">
        <f>AC9-AD9</f>
        <v>0</v>
      </c>
      <c r="AF9" s="28">
        <f>IF(AE9&gt;0,$AF$1,$AG$1)</f>
        <v>0</v>
      </c>
    </row>
    <row r="11" spans="1:31" s="10" customFormat="1" ht="18">
      <c r="A11" s="7" t="s">
        <v>2</v>
      </c>
      <c r="B11" s="7" t="s">
        <v>3</v>
      </c>
      <c r="C11" s="44" t="s">
        <v>21</v>
      </c>
      <c r="D11" s="9"/>
      <c r="E11" s="9"/>
      <c r="F11" s="9"/>
      <c r="H11" s="44" t="s">
        <v>20</v>
      </c>
      <c r="M11" s="44" t="s">
        <v>19</v>
      </c>
      <c r="R11" s="44" t="s">
        <v>18</v>
      </c>
      <c r="W11" s="44" t="s">
        <v>17</v>
      </c>
      <c r="AB11" s="44" t="s">
        <v>16</v>
      </c>
      <c r="AE11" s="79"/>
    </row>
    <row r="12" spans="1:31" s="21" customFormat="1" ht="18">
      <c r="A12" s="20" t="s">
        <v>252</v>
      </c>
      <c r="B12" s="71">
        <v>40607</v>
      </c>
      <c r="C12" s="44" t="s">
        <v>249</v>
      </c>
      <c r="D12" s="64" t="s">
        <v>10</v>
      </c>
      <c r="E12" s="64" t="s">
        <v>9</v>
      </c>
      <c r="F12" s="65" t="s">
        <v>0</v>
      </c>
      <c r="H12" s="44" t="s">
        <v>256</v>
      </c>
      <c r="I12" s="64" t="s">
        <v>10</v>
      </c>
      <c r="J12" s="64" t="s">
        <v>9</v>
      </c>
      <c r="K12" s="65" t="s">
        <v>0</v>
      </c>
      <c r="L12" s="22"/>
      <c r="M12" s="44" t="s">
        <v>238</v>
      </c>
      <c r="N12" s="64" t="s">
        <v>10</v>
      </c>
      <c r="O12" s="64" t="s">
        <v>9</v>
      </c>
      <c r="P12" s="65" t="s">
        <v>0</v>
      </c>
      <c r="R12" s="90" t="s">
        <v>238</v>
      </c>
      <c r="S12" s="64" t="s">
        <v>10</v>
      </c>
      <c r="T12" s="64" t="s">
        <v>9</v>
      </c>
      <c r="U12" s="65" t="s">
        <v>0</v>
      </c>
      <c r="W12" s="44" t="s">
        <v>238</v>
      </c>
      <c r="X12" s="64" t="s">
        <v>10</v>
      </c>
      <c r="Y12" s="64" t="s">
        <v>9</v>
      </c>
      <c r="Z12" s="65" t="s">
        <v>0</v>
      </c>
      <c r="AB12" s="44" t="s">
        <v>248</v>
      </c>
      <c r="AC12" s="64" t="s">
        <v>10</v>
      </c>
      <c r="AD12" s="64" t="s">
        <v>9</v>
      </c>
      <c r="AE12" s="80" t="s">
        <v>0</v>
      </c>
    </row>
    <row r="13" spans="1:31" s="10" customFormat="1" ht="23.25">
      <c r="A13" s="9"/>
      <c r="B13" s="11"/>
      <c r="C13" s="59"/>
      <c r="D13" s="60"/>
      <c r="E13" s="60"/>
      <c r="F13" s="61">
        <f>D13-E13</f>
        <v>0</v>
      </c>
      <c r="H13" s="63" t="s">
        <v>43</v>
      </c>
      <c r="I13" s="60">
        <v>26</v>
      </c>
      <c r="J13" s="60">
        <v>21</v>
      </c>
      <c r="K13" s="61">
        <f>I13-J13</f>
        <v>5</v>
      </c>
      <c r="M13" s="63"/>
      <c r="N13" s="60"/>
      <c r="O13" s="60"/>
      <c r="P13" s="61">
        <f>N13-O13</f>
        <v>0</v>
      </c>
      <c r="R13" s="63"/>
      <c r="S13" s="60"/>
      <c r="T13" s="60"/>
      <c r="U13" s="61">
        <f>S13-T13</f>
        <v>0</v>
      </c>
      <c r="W13" s="63"/>
      <c r="X13" s="60"/>
      <c r="Y13" s="60"/>
      <c r="Z13" s="61">
        <f>X13-Y13</f>
        <v>0</v>
      </c>
      <c r="AB13" s="63"/>
      <c r="AC13" s="60"/>
      <c r="AD13" s="60"/>
      <c r="AE13" s="61">
        <f>AC13-AD13</f>
        <v>0</v>
      </c>
    </row>
    <row r="14" spans="1:31" s="10" customFormat="1" ht="23.25">
      <c r="A14" s="9"/>
      <c r="B14" s="11"/>
      <c r="C14" s="59"/>
      <c r="D14" s="60"/>
      <c r="E14" s="60"/>
      <c r="F14" s="61">
        <f>D14-E14</f>
        <v>0</v>
      </c>
      <c r="H14" s="63" t="s">
        <v>41</v>
      </c>
      <c r="I14" s="60">
        <v>22</v>
      </c>
      <c r="J14" s="60">
        <v>30</v>
      </c>
      <c r="K14" s="61">
        <f>I14-J14</f>
        <v>-8</v>
      </c>
      <c r="M14" s="63"/>
      <c r="N14" s="60"/>
      <c r="O14" s="60"/>
      <c r="P14" s="61">
        <f>N14-O14</f>
        <v>0</v>
      </c>
      <c r="R14" s="63"/>
      <c r="S14" s="60"/>
      <c r="T14" s="60"/>
      <c r="U14" s="61">
        <f>S14-T14</f>
        <v>0</v>
      </c>
      <c r="W14" s="63"/>
      <c r="X14" s="60"/>
      <c r="Y14" s="60"/>
      <c r="Z14" s="61">
        <f>X14-Y14</f>
        <v>0</v>
      </c>
      <c r="AB14" s="63"/>
      <c r="AC14" s="60"/>
      <c r="AD14" s="60"/>
      <c r="AE14" s="81">
        <f>AC14-AD14</f>
        <v>0</v>
      </c>
    </row>
    <row r="15" spans="1:31" s="10" customFormat="1" ht="23.25">
      <c r="A15" s="9"/>
      <c r="B15" s="11"/>
      <c r="C15" s="59"/>
      <c r="D15" s="60"/>
      <c r="E15" s="60"/>
      <c r="F15" s="61">
        <f>D15-E15</f>
        <v>0</v>
      </c>
      <c r="H15" s="63" t="s">
        <v>45</v>
      </c>
      <c r="I15" s="60">
        <v>31</v>
      </c>
      <c r="J15" s="60">
        <v>12</v>
      </c>
      <c r="K15" s="61">
        <f>I15-J15</f>
        <v>19</v>
      </c>
      <c r="M15" s="63"/>
      <c r="N15" s="60"/>
      <c r="O15" s="60"/>
      <c r="P15" s="61">
        <f>N15-O15</f>
        <v>0</v>
      </c>
      <c r="R15" s="63"/>
      <c r="S15" s="60"/>
      <c r="T15" s="60"/>
      <c r="U15" s="61">
        <f>S15-T15</f>
        <v>0</v>
      </c>
      <c r="W15" s="63"/>
      <c r="X15" s="60"/>
      <c r="Y15" s="60"/>
      <c r="Z15" s="61">
        <f>X15-Y15</f>
        <v>0</v>
      </c>
      <c r="AB15" s="63"/>
      <c r="AC15" s="60"/>
      <c r="AD15" s="60"/>
      <c r="AE15" s="81">
        <f>AC15-AD15</f>
        <v>0</v>
      </c>
    </row>
    <row r="16" spans="1:31" s="10" customFormat="1" ht="23.25">
      <c r="A16" s="9"/>
      <c r="B16" s="11"/>
      <c r="C16" s="59"/>
      <c r="D16" s="60"/>
      <c r="E16" s="60"/>
      <c r="F16" s="61">
        <f>D16-E16</f>
        <v>0</v>
      </c>
      <c r="H16" s="63" t="s">
        <v>46</v>
      </c>
      <c r="I16" s="60">
        <v>15</v>
      </c>
      <c r="J16" s="60">
        <v>23</v>
      </c>
      <c r="K16" s="61">
        <f>I16-J16</f>
        <v>-8</v>
      </c>
      <c r="M16" s="63"/>
      <c r="N16" s="60"/>
      <c r="O16" s="60"/>
      <c r="P16" s="61">
        <f>N16-O16</f>
        <v>0</v>
      </c>
      <c r="R16" s="63"/>
      <c r="S16" s="60"/>
      <c r="T16" s="60"/>
      <c r="U16" s="61">
        <f>S16-T16</f>
        <v>0</v>
      </c>
      <c r="W16" s="63"/>
      <c r="X16" s="60"/>
      <c r="Y16" s="60"/>
      <c r="Z16" s="61">
        <f>X16-Y16</f>
        <v>0</v>
      </c>
      <c r="AB16" s="63"/>
      <c r="AC16" s="60"/>
      <c r="AD16" s="60"/>
      <c r="AE16" s="81">
        <f>AC16-AD16</f>
        <v>0</v>
      </c>
    </row>
    <row r="17" spans="1:32" s="10" customFormat="1" ht="23.25">
      <c r="A17" s="9"/>
      <c r="B17" s="11"/>
      <c r="C17" s="31" t="s">
        <v>1</v>
      </c>
      <c r="D17" s="62">
        <f>SUM(D13:D16)</f>
        <v>0</v>
      </c>
      <c r="E17" s="62">
        <f>SUM(E13:E16)</f>
        <v>0</v>
      </c>
      <c r="F17" s="61">
        <f>D17-E17</f>
        <v>0</v>
      </c>
      <c r="G17" s="29">
        <f>IF(F17&gt;0,$AF$1,$AG$1)</f>
        <v>0</v>
      </c>
      <c r="H17" s="31" t="s">
        <v>1</v>
      </c>
      <c r="I17" s="62">
        <f>SUM(I13:I16)</f>
        <v>94</v>
      </c>
      <c r="J17" s="62">
        <f>SUM(J13:J16)</f>
        <v>86</v>
      </c>
      <c r="K17" s="61">
        <f>I17-J17</f>
        <v>8</v>
      </c>
      <c r="L17" s="28" t="str">
        <f>IF(K17&gt;0,$AF$1,$AG$1)</f>
        <v>ü</v>
      </c>
      <c r="M17" s="31" t="s">
        <v>1</v>
      </c>
      <c r="N17" s="62">
        <f>SUM(N13:N16)</f>
        <v>0</v>
      </c>
      <c r="O17" s="62">
        <f>SUM(O13:O16)</f>
        <v>0</v>
      </c>
      <c r="P17" s="61">
        <f>N17-O17</f>
        <v>0</v>
      </c>
      <c r="Q17" s="28">
        <f>IF(P17&gt;0,$AF$1,$AG$1)</f>
        <v>0</v>
      </c>
      <c r="R17" s="31" t="s">
        <v>1</v>
      </c>
      <c r="S17" s="62">
        <f>SUM(S13:S16)</f>
        <v>0</v>
      </c>
      <c r="T17" s="62">
        <f>SUM(T13:T16)</f>
        <v>0</v>
      </c>
      <c r="U17" s="61">
        <f>S17-T17</f>
        <v>0</v>
      </c>
      <c r="V17" s="28">
        <f>IF(U17&gt;0,$AF$1,$AG$1)</f>
        <v>0</v>
      </c>
      <c r="W17" s="31" t="s">
        <v>1</v>
      </c>
      <c r="X17" s="62">
        <f>SUM(X13:X16)</f>
        <v>0</v>
      </c>
      <c r="Y17" s="62">
        <f>SUM(Y13:Y16)</f>
        <v>0</v>
      </c>
      <c r="Z17" s="61">
        <f>X17-Y17</f>
        <v>0</v>
      </c>
      <c r="AA17" s="28">
        <f>IF(Z17&gt;0,$AF$1,$AG$1)</f>
        <v>0</v>
      </c>
      <c r="AB17" s="31" t="s">
        <v>1</v>
      </c>
      <c r="AC17" s="62">
        <f>SUM(AC13:AC16)</f>
        <v>0</v>
      </c>
      <c r="AD17" s="62">
        <f>SUM(AD13:AD16)</f>
        <v>0</v>
      </c>
      <c r="AE17" s="81">
        <f>AC17-AD17</f>
        <v>0</v>
      </c>
      <c r="AF17" s="28">
        <f>IF(AE17&gt;0,$AF$1,$AG$1)</f>
        <v>0</v>
      </c>
    </row>
    <row r="19" spans="1:31" s="10" customFormat="1" ht="18">
      <c r="A19" s="7" t="s">
        <v>2</v>
      </c>
      <c r="B19" s="7" t="s">
        <v>3</v>
      </c>
      <c r="C19" s="44" t="s">
        <v>21</v>
      </c>
      <c r="D19" s="9"/>
      <c r="E19" s="9"/>
      <c r="F19" s="9"/>
      <c r="H19" s="44" t="s">
        <v>20</v>
      </c>
      <c r="M19" s="44" t="s">
        <v>19</v>
      </c>
      <c r="R19" s="44" t="s">
        <v>18</v>
      </c>
      <c r="W19" s="44" t="s">
        <v>17</v>
      </c>
      <c r="AB19" s="44" t="s">
        <v>16</v>
      </c>
      <c r="AE19" s="79"/>
    </row>
    <row r="20" spans="1:31" s="21" customFormat="1" ht="18">
      <c r="A20" s="20" t="s">
        <v>246</v>
      </c>
      <c r="B20" s="71">
        <v>40601</v>
      </c>
      <c r="C20" s="44" t="s">
        <v>250</v>
      </c>
      <c r="D20" s="64" t="s">
        <v>10</v>
      </c>
      <c r="E20" s="64" t="s">
        <v>9</v>
      </c>
      <c r="F20" s="65" t="s">
        <v>0</v>
      </c>
      <c r="H20" s="44" t="s">
        <v>251</v>
      </c>
      <c r="I20" s="64" t="s">
        <v>10</v>
      </c>
      <c r="J20" s="64" t="s">
        <v>9</v>
      </c>
      <c r="K20" s="65" t="s">
        <v>0</v>
      </c>
      <c r="L20" s="22"/>
      <c r="M20" s="44" t="s">
        <v>238</v>
      </c>
      <c r="N20" s="64" t="s">
        <v>10</v>
      </c>
      <c r="O20" s="64" t="s">
        <v>9</v>
      </c>
      <c r="P20" s="65" t="s">
        <v>0</v>
      </c>
      <c r="R20" s="90" t="s">
        <v>238</v>
      </c>
      <c r="S20" s="64" t="s">
        <v>10</v>
      </c>
      <c r="T20" s="64" t="s">
        <v>9</v>
      </c>
      <c r="U20" s="65" t="s">
        <v>0</v>
      </c>
      <c r="W20" s="44" t="s">
        <v>238</v>
      </c>
      <c r="X20" s="64" t="s">
        <v>10</v>
      </c>
      <c r="Y20" s="64" t="s">
        <v>9</v>
      </c>
      <c r="Z20" s="65" t="s">
        <v>0</v>
      </c>
      <c r="AB20" s="44" t="s">
        <v>248</v>
      </c>
      <c r="AC20" s="64" t="s">
        <v>10</v>
      </c>
      <c r="AD20" s="64" t="s">
        <v>9</v>
      </c>
      <c r="AE20" s="80" t="s">
        <v>0</v>
      </c>
    </row>
    <row r="21" spans="1:31" s="10" customFormat="1" ht="23.25">
      <c r="A21" s="9"/>
      <c r="B21" s="11"/>
      <c r="C21" s="59" t="s">
        <v>40</v>
      </c>
      <c r="D21" s="60">
        <v>18</v>
      </c>
      <c r="E21" s="60">
        <v>27</v>
      </c>
      <c r="F21" s="61">
        <f>D21-E21</f>
        <v>-9</v>
      </c>
      <c r="H21" s="63" t="s">
        <v>43</v>
      </c>
      <c r="I21" s="60">
        <v>27</v>
      </c>
      <c r="J21" s="60">
        <v>15</v>
      </c>
      <c r="K21" s="61">
        <f>I21-J21</f>
        <v>12</v>
      </c>
      <c r="M21" s="63"/>
      <c r="N21" s="60"/>
      <c r="O21" s="60"/>
      <c r="P21" s="61">
        <f>N21-O21</f>
        <v>0</v>
      </c>
      <c r="R21" s="63"/>
      <c r="S21" s="60"/>
      <c r="T21" s="60"/>
      <c r="U21" s="61">
        <f>S21-T21</f>
        <v>0</v>
      </c>
      <c r="W21" s="63"/>
      <c r="X21" s="60"/>
      <c r="Y21" s="60"/>
      <c r="Z21" s="61">
        <f>X21-Y21</f>
        <v>0</v>
      </c>
      <c r="AB21" s="63"/>
      <c r="AC21" s="60"/>
      <c r="AD21" s="60"/>
      <c r="AE21" s="61">
        <f>AC21-AD21</f>
        <v>0</v>
      </c>
    </row>
    <row r="22" spans="1:31" s="10" customFormat="1" ht="23.25">
      <c r="A22" s="9"/>
      <c r="B22" s="11"/>
      <c r="C22" s="59" t="s">
        <v>50</v>
      </c>
      <c r="D22" s="60">
        <v>22</v>
      </c>
      <c r="E22" s="60">
        <v>22</v>
      </c>
      <c r="F22" s="61">
        <f>D22-E22</f>
        <v>0</v>
      </c>
      <c r="H22" s="63" t="s">
        <v>83</v>
      </c>
      <c r="I22" s="60">
        <v>19</v>
      </c>
      <c r="J22" s="60">
        <v>29</v>
      </c>
      <c r="K22" s="61">
        <f>I22-J22</f>
        <v>-10</v>
      </c>
      <c r="M22" s="63"/>
      <c r="N22" s="60"/>
      <c r="O22" s="60"/>
      <c r="P22" s="61">
        <f>N22-O22</f>
        <v>0</v>
      </c>
      <c r="R22" s="63"/>
      <c r="S22" s="60"/>
      <c r="T22" s="60"/>
      <c r="U22" s="61">
        <f>S22-T22</f>
        <v>0</v>
      </c>
      <c r="W22" s="63"/>
      <c r="X22" s="60"/>
      <c r="Y22" s="60"/>
      <c r="Z22" s="61">
        <f>X22-Y22</f>
        <v>0</v>
      </c>
      <c r="AB22" s="63"/>
      <c r="AC22" s="60"/>
      <c r="AD22" s="60"/>
      <c r="AE22" s="81">
        <f>AC22-AD22</f>
        <v>0</v>
      </c>
    </row>
    <row r="23" spans="1:31" s="10" customFormat="1" ht="23.25">
      <c r="A23" s="9"/>
      <c r="B23" s="11"/>
      <c r="C23" s="59" t="s">
        <v>42</v>
      </c>
      <c r="D23" s="60">
        <v>20</v>
      </c>
      <c r="E23" s="60">
        <v>32</v>
      </c>
      <c r="F23" s="61">
        <f>D23-E23</f>
        <v>-12</v>
      </c>
      <c r="H23" s="63" t="s">
        <v>45</v>
      </c>
      <c r="I23" s="60">
        <v>22</v>
      </c>
      <c r="J23" s="60">
        <v>17</v>
      </c>
      <c r="K23" s="61">
        <f>I23-J23</f>
        <v>5</v>
      </c>
      <c r="M23" s="63"/>
      <c r="N23" s="60"/>
      <c r="O23" s="60"/>
      <c r="P23" s="61">
        <f>N23-O23</f>
        <v>0</v>
      </c>
      <c r="R23" s="63"/>
      <c r="S23" s="60"/>
      <c r="T23" s="60"/>
      <c r="U23" s="61">
        <f>S23-T23</f>
        <v>0</v>
      </c>
      <c r="W23" s="63"/>
      <c r="X23" s="60"/>
      <c r="Y23" s="60"/>
      <c r="Z23" s="61">
        <f>X23-Y23</f>
        <v>0</v>
      </c>
      <c r="AB23" s="63"/>
      <c r="AC23" s="60"/>
      <c r="AD23" s="60"/>
      <c r="AE23" s="81">
        <f>AC23-AD23</f>
        <v>0</v>
      </c>
    </row>
    <row r="24" spans="1:31" s="10" customFormat="1" ht="23.25">
      <c r="A24" s="9"/>
      <c r="B24" s="11"/>
      <c r="C24" s="59" t="s">
        <v>118</v>
      </c>
      <c r="D24" s="60">
        <v>33</v>
      </c>
      <c r="E24" s="60">
        <v>13</v>
      </c>
      <c r="F24" s="61">
        <f>D24-E24</f>
        <v>20</v>
      </c>
      <c r="H24" s="63" t="s">
        <v>46</v>
      </c>
      <c r="I24" s="60">
        <v>26</v>
      </c>
      <c r="J24" s="60">
        <v>17</v>
      </c>
      <c r="K24" s="61">
        <f>I24-J24</f>
        <v>9</v>
      </c>
      <c r="M24" s="63"/>
      <c r="N24" s="60"/>
      <c r="O24" s="60"/>
      <c r="P24" s="61">
        <f>N24-O24</f>
        <v>0</v>
      </c>
      <c r="R24" s="63"/>
      <c r="S24" s="60"/>
      <c r="T24" s="60"/>
      <c r="U24" s="61">
        <f>S24-T24</f>
        <v>0</v>
      </c>
      <c r="W24" s="63"/>
      <c r="X24" s="60"/>
      <c r="Y24" s="60"/>
      <c r="Z24" s="61">
        <f>X24-Y24</f>
        <v>0</v>
      </c>
      <c r="AB24" s="63"/>
      <c r="AC24" s="60"/>
      <c r="AD24" s="60"/>
      <c r="AE24" s="81">
        <f>AC24-AD24</f>
        <v>0</v>
      </c>
    </row>
    <row r="25" spans="1:32" s="10" customFormat="1" ht="23.25">
      <c r="A25" s="9"/>
      <c r="B25" s="11"/>
      <c r="C25" s="31" t="s">
        <v>1</v>
      </c>
      <c r="D25" s="62">
        <f>SUM(D21:D24)</f>
        <v>93</v>
      </c>
      <c r="E25" s="62">
        <f>SUM(E21:E24)</f>
        <v>94</v>
      </c>
      <c r="F25" s="61">
        <f>D25-E25</f>
        <v>-1</v>
      </c>
      <c r="G25" s="29">
        <f>IF(F25&gt;0,$AF$1,$AG$1)</f>
        <v>0</v>
      </c>
      <c r="H25" s="31" t="s">
        <v>1</v>
      </c>
      <c r="I25" s="62">
        <f>SUM(I21:I24)</f>
        <v>94</v>
      </c>
      <c r="J25" s="62">
        <f>SUM(J21:J24)</f>
        <v>78</v>
      </c>
      <c r="K25" s="61">
        <f>I25-J25</f>
        <v>16</v>
      </c>
      <c r="L25" s="28" t="str">
        <f>IF(K25&gt;0,$AF$1,$AG$1)</f>
        <v>ü</v>
      </c>
      <c r="M25" s="31" t="s">
        <v>1</v>
      </c>
      <c r="N25" s="62">
        <f>SUM(N21:N24)</f>
        <v>0</v>
      </c>
      <c r="O25" s="62">
        <f>SUM(O21:O24)</f>
        <v>0</v>
      </c>
      <c r="P25" s="61">
        <f>N25-O25</f>
        <v>0</v>
      </c>
      <c r="Q25" s="28">
        <f>IF(P25&gt;0,$AF$1,$AG$1)</f>
        <v>0</v>
      </c>
      <c r="R25" s="31" t="s">
        <v>1</v>
      </c>
      <c r="S25" s="62">
        <f>SUM(S21:S24)</f>
        <v>0</v>
      </c>
      <c r="T25" s="62">
        <f>SUM(T21:T24)</f>
        <v>0</v>
      </c>
      <c r="U25" s="61">
        <f>S25-T25</f>
        <v>0</v>
      </c>
      <c r="V25" s="28">
        <f>IF(U25&gt;0,$AF$1,$AG$1)</f>
        <v>0</v>
      </c>
      <c r="W25" s="31" t="s">
        <v>1</v>
      </c>
      <c r="X25" s="62">
        <f>SUM(X21:X24)</f>
        <v>0</v>
      </c>
      <c r="Y25" s="62">
        <f>SUM(Y21:Y24)</f>
        <v>0</v>
      </c>
      <c r="Z25" s="61">
        <f>X25-Y25</f>
        <v>0</v>
      </c>
      <c r="AA25" s="28">
        <f>IF(Z25&gt;0,$AF$1,$AG$1)</f>
        <v>0</v>
      </c>
      <c r="AB25" s="31" t="s">
        <v>1</v>
      </c>
      <c r="AC25" s="62">
        <f>SUM(AC21:AC24)</f>
        <v>0</v>
      </c>
      <c r="AD25" s="62">
        <f>SUM(AD21:AD24)</f>
        <v>0</v>
      </c>
      <c r="AE25" s="81">
        <f>AC25-AD25</f>
        <v>0</v>
      </c>
      <c r="AF25" s="28">
        <f>IF(AE25&gt;0,$AF$1,$AG$1)</f>
        <v>0</v>
      </c>
    </row>
    <row r="27" spans="1:31" s="10" customFormat="1" ht="18">
      <c r="A27" s="7" t="s">
        <v>2</v>
      </c>
      <c r="B27" s="7" t="s">
        <v>3</v>
      </c>
      <c r="C27" s="44" t="s">
        <v>21</v>
      </c>
      <c r="D27" s="9"/>
      <c r="E27" s="9"/>
      <c r="F27" s="9"/>
      <c r="H27" s="44" t="s">
        <v>20</v>
      </c>
      <c r="M27" s="44" t="s">
        <v>19</v>
      </c>
      <c r="R27" s="44" t="s">
        <v>18</v>
      </c>
      <c r="W27" s="44" t="s">
        <v>17</v>
      </c>
      <c r="AB27" s="44" t="s">
        <v>16</v>
      </c>
      <c r="AE27" s="79"/>
    </row>
    <row r="28" spans="1:31" s="21" customFormat="1" ht="18">
      <c r="A28" s="20" t="s">
        <v>247</v>
      </c>
      <c r="B28" s="71">
        <v>40600</v>
      </c>
      <c r="C28" s="44" t="s">
        <v>243</v>
      </c>
      <c r="D28" s="64" t="s">
        <v>10</v>
      </c>
      <c r="E28" s="64" t="s">
        <v>9</v>
      </c>
      <c r="F28" s="65" t="s">
        <v>0</v>
      </c>
      <c r="H28" s="44" t="s">
        <v>244</v>
      </c>
      <c r="I28" s="64" t="s">
        <v>10</v>
      </c>
      <c r="J28" s="64" t="s">
        <v>9</v>
      </c>
      <c r="K28" s="65" t="s">
        <v>0</v>
      </c>
      <c r="L28" s="22"/>
      <c r="M28" s="44" t="s">
        <v>238</v>
      </c>
      <c r="N28" s="64" t="s">
        <v>10</v>
      </c>
      <c r="O28" s="64" t="s">
        <v>9</v>
      </c>
      <c r="P28" s="65" t="s">
        <v>0</v>
      </c>
      <c r="R28" s="90" t="s">
        <v>238</v>
      </c>
      <c r="S28" s="64" t="s">
        <v>10</v>
      </c>
      <c r="T28" s="64" t="s">
        <v>9</v>
      </c>
      <c r="U28" s="65" t="s">
        <v>0</v>
      </c>
      <c r="W28" s="44" t="s">
        <v>238</v>
      </c>
      <c r="X28" s="64" t="s">
        <v>10</v>
      </c>
      <c r="Y28" s="64" t="s">
        <v>9</v>
      </c>
      <c r="Z28" s="65" t="s">
        <v>0</v>
      </c>
      <c r="AB28" s="44" t="s">
        <v>245</v>
      </c>
      <c r="AC28" s="64" t="s">
        <v>10</v>
      </c>
      <c r="AD28" s="64" t="s">
        <v>9</v>
      </c>
      <c r="AE28" s="80" t="s">
        <v>0</v>
      </c>
    </row>
    <row r="29" spans="1:31" s="10" customFormat="1" ht="23.25">
      <c r="A29" s="9"/>
      <c r="B29" s="11"/>
      <c r="C29" s="59" t="s">
        <v>40</v>
      </c>
      <c r="D29" s="60">
        <v>16</v>
      </c>
      <c r="E29" s="60">
        <v>26</v>
      </c>
      <c r="F29" s="61">
        <f>D29-E29</f>
        <v>-10</v>
      </c>
      <c r="H29" s="63" t="s">
        <v>43</v>
      </c>
      <c r="I29" s="60">
        <v>42</v>
      </c>
      <c r="J29" s="60">
        <v>12</v>
      </c>
      <c r="K29" s="61">
        <f>I29-J29</f>
        <v>30</v>
      </c>
      <c r="M29" s="63"/>
      <c r="N29" s="60"/>
      <c r="O29" s="60"/>
      <c r="P29" s="61">
        <f>N29-O29</f>
        <v>0</v>
      </c>
      <c r="R29" s="63"/>
      <c r="S29" s="60"/>
      <c r="T29" s="60"/>
      <c r="U29" s="61">
        <f>S29-T29</f>
        <v>0</v>
      </c>
      <c r="W29" s="63"/>
      <c r="X29" s="60"/>
      <c r="Y29" s="60"/>
      <c r="Z29" s="61">
        <f>X29-Y29</f>
        <v>0</v>
      </c>
      <c r="AB29" s="63" t="s">
        <v>90</v>
      </c>
      <c r="AC29" s="60">
        <v>16</v>
      </c>
      <c r="AD29" s="60">
        <v>47</v>
      </c>
      <c r="AE29" s="61">
        <f>AC29-AD29</f>
        <v>-31</v>
      </c>
    </row>
    <row r="30" spans="1:31" s="10" customFormat="1" ht="23.25">
      <c r="A30" s="9"/>
      <c r="B30" s="11"/>
      <c r="C30" s="59" t="s">
        <v>50</v>
      </c>
      <c r="D30" s="60">
        <v>28</v>
      </c>
      <c r="E30" s="60">
        <v>27</v>
      </c>
      <c r="F30" s="61">
        <f>D30-E30</f>
        <v>1</v>
      </c>
      <c r="H30" s="63" t="s">
        <v>83</v>
      </c>
      <c r="I30" s="60">
        <v>14</v>
      </c>
      <c r="J30" s="60">
        <v>32</v>
      </c>
      <c r="K30" s="61">
        <f>I30-J30</f>
        <v>-18</v>
      </c>
      <c r="M30" s="63"/>
      <c r="N30" s="60"/>
      <c r="O30" s="60"/>
      <c r="P30" s="61">
        <f>N30-O30</f>
        <v>0</v>
      </c>
      <c r="R30" s="63"/>
      <c r="S30" s="60"/>
      <c r="T30" s="60"/>
      <c r="U30" s="61">
        <f>S30-T30</f>
        <v>0</v>
      </c>
      <c r="W30" s="63"/>
      <c r="X30" s="60"/>
      <c r="Y30" s="60"/>
      <c r="Z30" s="61">
        <f>X30-Y30</f>
        <v>0</v>
      </c>
      <c r="AB30" s="63" t="s">
        <v>125</v>
      </c>
      <c r="AC30" s="60">
        <v>12</v>
      </c>
      <c r="AD30" s="60">
        <v>23</v>
      </c>
      <c r="AE30" s="81">
        <f>AC30-AD30</f>
        <v>-11</v>
      </c>
    </row>
    <row r="31" spans="1:31" s="10" customFormat="1" ht="23.25">
      <c r="A31" s="9"/>
      <c r="B31" s="11"/>
      <c r="C31" s="59" t="s">
        <v>42</v>
      </c>
      <c r="D31" s="60">
        <v>29</v>
      </c>
      <c r="E31" s="60">
        <v>26</v>
      </c>
      <c r="F31" s="61">
        <f>D31-E31</f>
        <v>3</v>
      </c>
      <c r="H31" s="63" t="s">
        <v>45</v>
      </c>
      <c r="I31" s="60">
        <v>21</v>
      </c>
      <c r="J31" s="60">
        <v>19</v>
      </c>
      <c r="K31" s="61">
        <f>I31-J31</f>
        <v>2</v>
      </c>
      <c r="M31" s="63"/>
      <c r="N31" s="60"/>
      <c r="O31" s="60"/>
      <c r="P31" s="61">
        <f>N31-O31</f>
        <v>0</v>
      </c>
      <c r="R31" s="63"/>
      <c r="S31" s="60"/>
      <c r="T31" s="60"/>
      <c r="U31" s="61">
        <f>S31-T31</f>
        <v>0</v>
      </c>
      <c r="W31" s="63"/>
      <c r="X31" s="60"/>
      <c r="Y31" s="60"/>
      <c r="Z31" s="61">
        <f>X31-Y31</f>
        <v>0</v>
      </c>
      <c r="AB31" s="63" t="s">
        <v>64</v>
      </c>
      <c r="AC31" s="60">
        <v>13</v>
      </c>
      <c r="AD31" s="60">
        <v>39</v>
      </c>
      <c r="AE31" s="81">
        <f>AC31-AD31</f>
        <v>-26</v>
      </c>
    </row>
    <row r="32" spans="1:31" s="10" customFormat="1" ht="23.25">
      <c r="A32" s="9"/>
      <c r="B32" s="11"/>
      <c r="C32" s="59" t="s">
        <v>118</v>
      </c>
      <c r="D32" s="60">
        <v>31</v>
      </c>
      <c r="E32" s="60">
        <v>15</v>
      </c>
      <c r="F32" s="61">
        <f>D32-E32</f>
        <v>16</v>
      </c>
      <c r="H32" s="63" t="s">
        <v>46</v>
      </c>
      <c r="I32" s="60">
        <v>22</v>
      </c>
      <c r="J32" s="60">
        <v>21</v>
      </c>
      <c r="K32" s="61">
        <f>I32-J32</f>
        <v>1</v>
      </c>
      <c r="M32" s="63"/>
      <c r="N32" s="60"/>
      <c r="O32" s="60"/>
      <c r="P32" s="61">
        <f>N32-O32</f>
        <v>0</v>
      </c>
      <c r="R32" s="63"/>
      <c r="S32" s="60"/>
      <c r="T32" s="60"/>
      <c r="U32" s="61">
        <f>S32-T32</f>
        <v>0</v>
      </c>
      <c r="W32" s="63"/>
      <c r="X32" s="60"/>
      <c r="Y32" s="60"/>
      <c r="Z32" s="61">
        <f>X32-Y32</f>
        <v>0</v>
      </c>
      <c r="AB32" s="63" t="s">
        <v>51</v>
      </c>
      <c r="AC32" s="60">
        <v>13</v>
      </c>
      <c r="AD32" s="60">
        <v>38</v>
      </c>
      <c r="AE32" s="81">
        <f>AC32-AD32</f>
        <v>-25</v>
      </c>
    </row>
    <row r="33" spans="1:32" s="10" customFormat="1" ht="23.25">
      <c r="A33" s="9"/>
      <c r="B33" s="11"/>
      <c r="C33" s="31" t="s">
        <v>1</v>
      </c>
      <c r="D33" s="62">
        <f>SUM(D29:D32)</f>
        <v>104</v>
      </c>
      <c r="E33" s="62">
        <f>SUM(E29:E32)</f>
        <v>94</v>
      </c>
      <c r="F33" s="61">
        <f>D33-E33</f>
        <v>10</v>
      </c>
      <c r="G33" s="29" t="str">
        <f>IF(F33&gt;0,$AF$1,$AG$1)</f>
        <v>ü</v>
      </c>
      <c r="H33" s="31" t="s">
        <v>1</v>
      </c>
      <c r="I33" s="62">
        <f>SUM(I29:I32)</f>
        <v>99</v>
      </c>
      <c r="J33" s="62">
        <f>SUM(J29:J32)</f>
        <v>84</v>
      </c>
      <c r="K33" s="61">
        <f>I33-J33</f>
        <v>15</v>
      </c>
      <c r="L33" s="28" t="str">
        <f>IF(K33&gt;0,$AF$1,$AG$1)</f>
        <v>ü</v>
      </c>
      <c r="M33" s="31" t="s">
        <v>1</v>
      </c>
      <c r="N33" s="62">
        <f>SUM(N29:N32)</f>
        <v>0</v>
      </c>
      <c r="O33" s="62">
        <f>SUM(O29:O32)</f>
        <v>0</v>
      </c>
      <c r="P33" s="61">
        <f>N33-O33</f>
        <v>0</v>
      </c>
      <c r="Q33" s="28">
        <f>IF(P33&gt;0,$AF$1,$AG$1)</f>
        <v>0</v>
      </c>
      <c r="R33" s="31" t="s">
        <v>1</v>
      </c>
      <c r="S33" s="62">
        <f>SUM(S29:S32)</f>
        <v>0</v>
      </c>
      <c r="T33" s="62">
        <f>SUM(T29:T32)</f>
        <v>0</v>
      </c>
      <c r="U33" s="61">
        <f>S33-T33</f>
        <v>0</v>
      </c>
      <c r="V33" s="28">
        <f>IF(U33&gt;0,$AF$1,$AG$1)</f>
        <v>0</v>
      </c>
      <c r="W33" s="31" t="s">
        <v>1</v>
      </c>
      <c r="X33" s="62">
        <f>SUM(X29:X32)</f>
        <v>0</v>
      </c>
      <c r="Y33" s="62">
        <f>SUM(Y29:Y32)</f>
        <v>0</v>
      </c>
      <c r="Z33" s="61">
        <f>X33-Y33</f>
        <v>0</v>
      </c>
      <c r="AA33" s="28">
        <f>IF(Z33&gt;0,$AF$1,$AG$1)</f>
        <v>0</v>
      </c>
      <c r="AB33" s="31" t="s">
        <v>1</v>
      </c>
      <c r="AC33" s="62">
        <f>SUM(AC29:AC32)</f>
        <v>54</v>
      </c>
      <c r="AD33" s="62">
        <f>SUM(AD29:AD32)</f>
        <v>147</v>
      </c>
      <c r="AE33" s="81">
        <f>AC33-AD33</f>
        <v>-93</v>
      </c>
      <c r="AF33" s="28">
        <f>IF(AE33&gt;0,$AF$1,$AG$1)</f>
        <v>0</v>
      </c>
    </row>
    <row r="35" spans="1:31" s="10" customFormat="1" ht="18">
      <c r="A35" s="7" t="s">
        <v>2</v>
      </c>
      <c r="B35" s="7" t="s">
        <v>3</v>
      </c>
      <c r="C35" s="44" t="s">
        <v>21</v>
      </c>
      <c r="D35" s="9"/>
      <c r="E35" s="9"/>
      <c r="F35" s="9"/>
      <c r="H35" s="44" t="s">
        <v>20</v>
      </c>
      <c r="M35" s="44" t="s">
        <v>19</v>
      </c>
      <c r="R35" s="44" t="s">
        <v>18</v>
      </c>
      <c r="W35" s="44" t="s">
        <v>17</v>
      </c>
      <c r="AB35" s="44" t="s">
        <v>16</v>
      </c>
      <c r="AE35" s="79"/>
    </row>
    <row r="36" spans="1:31" s="21" customFormat="1" ht="18">
      <c r="A36" s="20">
        <v>18</v>
      </c>
      <c r="B36" s="71">
        <v>40594</v>
      </c>
      <c r="C36" s="44" t="s">
        <v>210</v>
      </c>
      <c r="D36" s="64" t="s">
        <v>10</v>
      </c>
      <c r="E36" s="64" t="s">
        <v>9</v>
      </c>
      <c r="F36" s="65" t="s">
        <v>0</v>
      </c>
      <c r="H36" s="44" t="s">
        <v>212</v>
      </c>
      <c r="I36" s="64" t="s">
        <v>10</v>
      </c>
      <c r="J36" s="64" t="s">
        <v>9</v>
      </c>
      <c r="K36" s="65" t="s">
        <v>0</v>
      </c>
      <c r="L36" s="22"/>
      <c r="M36" s="44" t="s">
        <v>192</v>
      </c>
      <c r="N36" s="64" t="s">
        <v>10</v>
      </c>
      <c r="O36" s="64" t="s">
        <v>9</v>
      </c>
      <c r="P36" s="65" t="s">
        <v>0</v>
      </c>
      <c r="R36" s="90" t="s">
        <v>8</v>
      </c>
      <c r="S36" s="64" t="s">
        <v>10</v>
      </c>
      <c r="T36" s="64" t="s">
        <v>9</v>
      </c>
      <c r="U36" s="65" t="s">
        <v>0</v>
      </c>
      <c r="W36" s="44" t="s">
        <v>234</v>
      </c>
      <c r="X36" s="64" t="s">
        <v>10</v>
      </c>
      <c r="Y36" s="64" t="s">
        <v>9</v>
      </c>
      <c r="Z36" s="65" t="s">
        <v>0</v>
      </c>
      <c r="AB36" s="44" t="s">
        <v>235</v>
      </c>
      <c r="AC36" s="64" t="s">
        <v>10</v>
      </c>
      <c r="AD36" s="64" t="s">
        <v>9</v>
      </c>
      <c r="AE36" s="80" t="s">
        <v>0</v>
      </c>
    </row>
    <row r="37" spans="1:31" s="10" customFormat="1" ht="23.25">
      <c r="A37" s="9"/>
      <c r="B37" s="11"/>
      <c r="C37" s="59" t="s">
        <v>40</v>
      </c>
      <c r="D37" s="60">
        <v>25</v>
      </c>
      <c r="E37" s="60">
        <v>21</v>
      </c>
      <c r="F37" s="61">
        <f>D37-E37</f>
        <v>4</v>
      </c>
      <c r="H37" s="63" t="s">
        <v>43</v>
      </c>
      <c r="I37" s="60">
        <v>24</v>
      </c>
      <c r="J37" s="60">
        <v>10</v>
      </c>
      <c r="K37" s="61">
        <f>I37-J37</f>
        <v>14</v>
      </c>
      <c r="M37" s="63" t="s">
        <v>82</v>
      </c>
      <c r="N37" s="60">
        <v>16</v>
      </c>
      <c r="O37" s="60">
        <v>36</v>
      </c>
      <c r="P37" s="61">
        <f>N37-O37</f>
        <v>-20</v>
      </c>
      <c r="R37" s="63" t="s">
        <v>144</v>
      </c>
      <c r="S37" s="60">
        <v>24</v>
      </c>
      <c r="T37" s="60">
        <v>20</v>
      </c>
      <c r="U37" s="61">
        <f>S37-T37</f>
        <v>4</v>
      </c>
      <c r="W37" s="63" t="s">
        <v>59</v>
      </c>
      <c r="X37" s="60">
        <v>19</v>
      </c>
      <c r="Y37" s="60">
        <v>31</v>
      </c>
      <c r="Z37" s="61">
        <f>X37-Y37</f>
        <v>-12</v>
      </c>
      <c r="AB37" s="63" t="s">
        <v>126</v>
      </c>
      <c r="AC37" s="60">
        <v>23</v>
      </c>
      <c r="AD37" s="60">
        <v>34</v>
      </c>
      <c r="AE37" s="61">
        <f>AC37-AD37</f>
        <v>-11</v>
      </c>
    </row>
    <row r="38" spans="1:31" s="10" customFormat="1" ht="23.25">
      <c r="A38" s="9"/>
      <c r="B38" s="11"/>
      <c r="C38" s="59" t="s">
        <v>50</v>
      </c>
      <c r="D38" s="60">
        <v>18</v>
      </c>
      <c r="E38" s="60">
        <v>21</v>
      </c>
      <c r="F38" s="61">
        <f>D38-E38</f>
        <v>-3</v>
      </c>
      <c r="H38" s="63" t="s">
        <v>83</v>
      </c>
      <c r="I38" s="60">
        <v>23</v>
      </c>
      <c r="J38" s="60">
        <v>21</v>
      </c>
      <c r="K38" s="61">
        <f>I38-J38</f>
        <v>2</v>
      </c>
      <c r="M38" s="63" t="s">
        <v>49</v>
      </c>
      <c r="N38" s="60">
        <v>22</v>
      </c>
      <c r="O38" s="60">
        <v>20</v>
      </c>
      <c r="P38" s="61">
        <f>N38-O38</f>
        <v>2</v>
      </c>
      <c r="R38" s="63" t="s">
        <v>84</v>
      </c>
      <c r="S38" s="60">
        <v>23</v>
      </c>
      <c r="T38" s="60">
        <v>33</v>
      </c>
      <c r="U38" s="61">
        <f>S38-T38</f>
        <v>-10</v>
      </c>
      <c r="W38" s="63" t="s">
        <v>86</v>
      </c>
      <c r="X38" s="60">
        <v>22</v>
      </c>
      <c r="Y38" s="60">
        <v>26</v>
      </c>
      <c r="Z38" s="61">
        <f>X38-Y38</f>
        <v>-4</v>
      </c>
      <c r="AB38" s="63" t="s">
        <v>125</v>
      </c>
      <c r="AC38" s="60">
        <v>13</v>
      </c>
      <c r="AD38" s="60">
        <v>30</v>
      </c>
      <c r="AE38" s="81">
        <f>AC38-AD38</f>
        <v>-17</v>
      </c>
    </row>
    <row r="39" spans="1:31" s="10" customFormat="1" ht="23.25">
      <c r="A39" s="9"/>
      <c r="B39" s="11"/>
      <c r="C39" s="59" t="s">
        <v>42</v>
      </c>
      <c r="D39" s="60">
        <v>25</v>
      </c>
      <c r="E39" s="60">
        <v>31</v>
      </c>
      <c r="F39" s="61">
        <f>D39-E39</f>
        <v>-6</v>
      </c>
      <c r="H39" s="63" t="s">
        <v>45</v>
      </c>
      <c r="I39" s="60">
        <v>30</v>
      </c>
      <c r="J39" s="60">
        <v>24</v>
      </c>
      <c r="K39" s="61">
        <f>I39-J39</f>
        <v>6</v>
      </c>
      <c r="M39" s="63" t="s">
        <v>41</v>
      </c>
      <c r="N39" s="60">
        <v>25</v>
      </c>
      <c r="O39" s="60">
        <v>15</v>
      </c>
      <c r="P39" s="61">
        <f>N39-O39</f>
        <v>10</v>
      </c>
      <c r="R39" s="63" t="s">
        <v>114</v>
      </c>
      <c r="S39" s="60">
        <v>14</v>
      </c>
      <c r="T39" s="60">
        <v>26</v>
      </c>
      <c r="U39" s="61">
        <f>S39-T39</f>
        <v>-12</v>
      </c>
      <c r="W39" s="63" t="s">
        <v>63</v>
      </c>
      <c r="X39" s="60">
        <v>25</v>
      </c>
      <c r="Y39" s="60">
        <v>17</v>
      </c>
      <c r="Z39" s="61">
        <f>X39-Y39</f>
        <v>8</v>
      </c>
      <c r="AB39" s="63" t="s">
        <v>64</v>
      </c>
      <c r="AC39" s="60">
        <v>11</v>
      </c>
      <c r="AD39" s="60">
        <v>42</v>
      </c>
      <c r="AE39" s="81">
        <f>AC39-AD39</f>
        <v>-31</v>
      </c>
    </row>
    <row r="40" spans="1:31" s="10" customFormat="1" ht="23.25">
      <c r="A40" s="9"/>
      <c r="B40" s="11"/>
      <c r="C40" s="59" t="s">
        <v>118</v>
      </c>
      <c r="D40" s="60">
        <v>24</v>
      </c>
      <c r="E40" s="60">
        <v>16</v>
      </c>
      <c r="F40" s="61">
        <f>D40-E40</f>
        <v>8</v>
      </c>
      <c r="H40" s="63" t="s">
        <v>46</v>
      </c>
      <c r="I40" s="60">
        <v>31</v>
      </c>
      <c r="J40" s="60">
        <v>25</v>
      </c>
      <c r="K40" s="61">
        <f>I40-J40</f>
        <v>6</v>
      </c>
      <c r="M40" s="63" t="s">
        <v>48</v>
      </c>
      <c r="N40" s="60">
        <v>21</v>
      </c>
      <c r="O40" s="60">
        <v>20</v>
      </c>
      <c r="P40" s="61">
        <f>N40-O40</f>
        <v>1</v>
      </c>
      <c r="R40" s="63" t="s">
        <v>65</v>
      </c>
      <c r="S40" s="60">
        <v>24</v>
      </c>
      <c r="T40" s="60">
        <v>24</v>
      </c>
      <c r="U40" s="61">
        <f>S40-T40</f>
        <v>0</v>
      </c>
      <c r="W40" s="63" t="s">
        <v>224</v>
      </c>
      <c r="X40" s="60">
        <v>24</v>
      </c>
      <c r="Y40" s="60">
        <v>24</v>
      </c>
      <c r="Z40" s="61">
        <f>X40-Y40</f>
        <v>0</v>
      </c>
      <c r="AB40" s="63" t="s">
        <v>51</v>
      </c>
      <c r="AC40" s="60">
        <v>23</v>
      </c>
      <c r="AD40" s="60">
        <v>24</v>
      </c>
      <c r="AE40" s="81">
        <f>AC40-AD40</f>
        <v>-1</v>
      </c>
    </row>
    <row r="41" spans="1:32" s="10" customFormat="1" ht="23.25">
      <c r="A41" s="9"/>
      <c r="B41" s="11"/>
      <c r="C41" s="31" t="s">
        <v>1</v>
      </c>
      <c r="D41" s="62">
        <f>SUM(D37:D40)</f>
        <v>92</v>
      </c>
      <c r="E41" s="62">
        <f>SUM(E37:E40)</f>
        <v>89</v>
      </c>
      <c r="F41" s="61">
        <f>D41-E41</f>
        <v>3</v>
      </c>
      <c r="G41" s="29" t="str">
        <f>IF(F41&gt;0,$AF$1,$AG$1)</f>
        <v>ü</v>
      </c>
      <c r="H41" s="31" t="s">
        <v>1</v>
      </c>
      <c r="I41" s="62">
        <f>SUM(I37:I40)</f>
        <v>108</v>
      </c>
      <c r="J41" s="62">
        <f>SUM(J37:J40)</f>
        <v>80</v>
      </c>
      <c r="K41" s="61">
        <f>I41-J41</f>
        <v>28</v>
      </c>
      <c r="L41" s="28" t="str">
        <f>IF(K41&gt;0,$AF$1,$AG$1)</f>
        <v>ü</v>
      </c>
      <c r="M41" s="31" t="s">
        <v>1</v>
      </c>
      <c r="N41" s="62">
        <f>SUM(N37:N40)</f>
        <v>84</v>
      </c>
      <c r="O41" s="62">
        <f>SUM(O37:O40)</f>
        <v>91</v>
      </c>
      <c r="P41" s="61">
        <f>N41-O41</f>
        <v>-7</v>
      </c>
      <c r="Q41" s="28">
        <f>IF(P41&gt;0,$AF$1,$AG$1)</f>
        <v>0</v>
      </c>
      <c r="R41" s="31" t="s">
        <v>1</v>
      </c>
      <c r="S41" s="62">
        <f>SUM(S37:S40)</f>
        <v>85</v>
      </c>
      <c r="T41" s="62">
        <f>SUM(T37:T40)</f>
        <v>103</v>
      </c>
      <c r="U41" s="61">
        <f>S41-T41</f>
        <v>-18</v>
      </c>
      <c r="V41" s="28">
        <f>IF(U41&gt;0,$AF$1,$AG$1)</f>
        <v>0</v>
      </c>
      <c r="W41" s="31" t="s">
        <v>1</v>
      </c>
      <c r="X41" s="62">
        <f>SUM(X37:X40)</f>
        <v>90</v>
      </c>
      <c r="Y41" s="62">
        <f>SUM(Y37:Y40)</f>
        <v>98</v>
      </c>
      <c r="Z41" s="61">
        <f>X41-Y41</f>
        <v>-8</v>
      </c>
      <c r="AA41" s="28">
        <f>IF(Z41&gt;0,$AF$1,$AG$1)</f>
        <v>0</v>
      </c>
      <c r="AB41" s="31" t="s">
        <v>1</v>
      </c>
      <c r="AC41" s="62">
        <f>SUM(AC37:AC40)</f>
        <v>70</v>
      </c>
      <c r="AD41" s="62">
        <f>SUM(AD37:AD40)</f>
        <v>130</v>
      </c>
      <c r="AE41" s="81">
        <f>AC41-AD41</f>
        <v>-60</v>
      </c>
      <c r="AF41" s="28">
        <f>IF(AE41&gt;0,$AF$1,$AG$1)</f>
        <v>0</v>
      </c>
    </row>
    <row r="43" spans="1:31" s="10" customFormat="1" ht="18">
      <c r="A43" s="7" t="s">
        <v>2</v>
      </c>
      <c r="B43" s="7" t="s">
        <v>3</v>
      </c>
      <c r="C43" s="44" t="s">
        <v>21</v>
      </c>
      <c r="D43" s="9"/>
      <c r="E43" s="9"/>
      <c r="F43" s="9"/>
      <c r="H43" s="44" t="s">
        <v>20</v>
      </c>
      <c r="M43" s="44" t="s">
        <v>19</v>
      </c>
      <c r="R43" s="44" t="s">
        <v>18</v>
      </c>
      <c r="W43" s="44" t="s">
        <v>17</v>
      </c>
      <c r="AB43" s="44" t="s">
        <v>16</v>
      </c>
      <c r="AE43" s="79"/>
    </row>
    <row r="44" spans="1:31" s="21" customFormat="1" ht="18">
      <c r="A44" s="20">
        <v>17</v>
      </c>
      <c r="B44" s="71">
        <v>40586</v>
      </c>
      <c r="C44" s="44" t="s">
        <v>212</v>
      </c>
      <c r="D44" s="64" t="s">
        <v>10</v>
      </c>
      <c r="E44" s="64" t="s">
        <v>9</v>
      </c>
      <c r="F44" s="65" t="s">
        <v>0</v>
      </c>
      <c r="H44" s="44" t="s">
        <v>231</v>
      </c>
      <c r="I44" s="64" t="s">
        <v>10</v>
      </c>
      <c r="J44" s="64" t="s">
        <v>9</v>
      </c>
      <c r="K44" s="65" t="s">
        <v>0</v>
      </c>
      <c r="L44" s="22"/>
      <c r="M44" s="44" t="s">
        <v>135</v>
      </c>
      <c r="N44" s="64" t="s">
        <v>10</v>
      </c>
      <c r="O44" s="64" t="s">
        <v>9</v>
      </c>
      <c r="P44" s="65" t="s">
        <v>0</v>
      </c>
      <c r="R44" s="90" t="s">
        <v>159</v>
      </c>
      <c r="S44" s="64" t="s">
        <v>10</v>
      </c>
      <c r="T44" s="64" t="s">
        <v>9</v>
      </c>
      <c r="U44" s="65" t="s">
        <v>0</v>
      </c>
      <c r="W44" s="44" t="s">
        <v>232</v>
      </c>
      <c r="X44" s="64" t="s">
        <v>10</v>
      </c>
      <c r="Y44" s="64" t="s">
        <v>9</v>
      </c>
      <c r="Z44" s="65" t="s">
        <v>0</v>
      </c>
      <c r="AB44" s="44" t="s">
        <v>222</v>
      </c>
      <c r="AC44" s="64" t="s">
        <v>10</v>
      </c>
      <c r="AD44" s="64" t="s">
        <v>9</v>
      </c>
      <c r="AE44" s="80" t="s">
        <v>0</v>
      </c>
    </row>
    <row r="45" spans="1:31" s="10" customFormat="1" ht="23.25">
      <c r="A45" s="9"/>
      <c r="B45" s="11"/>
      <c r="C45" s="59" t="s">
        <v>40</v>
      </c>
      <c r="D45" s="60">
        <v>22</v>
      </c>
      <c r="E45" s="60">
        <v>21</v>
      </c>
      <c r="F45" s="61">
        <f>D45-E45</f>
        <v>1</v>
      </c>
      <c r="H45" s="63" t="s">
        <v>43</v>
      </c>
      <c r="I45" s="60">
        <v>28</v>
      </c>
      <c r="J45" s="60">
        <v>13</v>
      </c>
      <c r="K45" s="61">
        <f>I45-J45</f>
        <v>15</v>
      </c>
      <c r="M45" s="63" t="s">
        <v>82</v>
      </c>
      <c r="N45" s="60">
        <v>22</v>
      </c>
      <c r="O45" s="60">
        <v>15</v>
      </c>
      <c r="P45" s="61">
        <f>N45-O45</f>
        <v>7</v>
      </c>
      <c r="R45" s="63" t="s">
        <v>144</v>
      </c>
      <c r="S45" s="60">
        <v>28</v>
      </c>
      <c r="T45" s="60">
        <v>25</v>
      </c>
      <c r="U45" s="61">
        <f>S45-T45</f>
        <v>3</v>
      </c>
      <c r="W45" s="63" t="s">
        <v>59</v>
      </c>
      <c r="X45" s="60">
        <v>22</v>
      </c>
      <c r="Y45" s="60">
        <v>23</v>
      </c>
      <c r="Z45" s="61">
        <f>X45-Y45</f>
        <v>-1</v>
      </c>
      <c r="AB45" s="63" t="s">
        <v>125</v>
      </c>
      <c r="AC45" s="60">
        <v>24</v>
      </c>
      <c r="AD45" s="60">
        <v>21</v>
      </c>
      <c r="AE45" s="61">
        <f>AC45-AD45</f>
        <v>3</v>
      </c>
    </row>
    <row r="46" spans="1:31" s="10" customFormat="1" ht="23.25">
      <c r="A46" s="9"/>
      <c r="B46" s="11"/>
      <c r="C46" s="59" t="s">
        <v>50</v>
      </c>
      <c r="D46" s="60">
        <v>19</v>
      </c>
      <c r="E46" s="60">
        <v>35</v>
      </c>
      <c r="F46" s="61">
        <f>D46-E46</f>
        <v>-16</v>
      </c>
      <c r="H46" s="63" t="s">
        <v>83</v>
      </c>
      <c r="I46" s="60">
        <v>31</v>
      </c>
      <c r="J46" s="60">
        <v>22</v>
      </c>
      <c r="K46" s="61">
        <f>I46-J46</f>
        <v>9</v>
      </c>
      <c r="M46" s="63" t="s">
        <v>49</v>
      </c>
      <c r="N46" s="60">
        <v>18</v>
      </c>
      <c r="O46" s="60">
        <v>20</v>
      </c>
      <c r="P46" s="61">
        <f>N46-O46</f>
        <v>-2</v>
      </c>
      <c r="R46" s="63" t="s">
        <v>84</v>
      </c>
      <c r="S46" s="60">
        <v>24</v>
      </c>
      <c r="T46" s="60">
        <v>19</v>
      </c>
      <c r="U46" s="61">
        <f>S46-T46</f>
        <v>5</v>
      </c>
      <c r="W46" s="63" t="s">
        <v>86</v>
      </c>
      <c r="X46" s="60">
        <v>31</v>
      </c>
      <c r="Y46" s="60">
        <v>25</v>
      </c>
      <c r="Z46" s="61">
        <f>X46-Y46</f>
        <v>6</v>
      </c>
      <c r="AB46" s="63" t="s">
        <v>64</v>
      </c>
      <c r="AC46" s="60">
        <v>24</v>
      </c>
      <c r="AD46" s="60">
        <v>26</v>
      </c>
      <c r="AE46" s="81">
        <f>AC46-AD46</f>
        <v>-2</v>
      </c>
    </row>
    <row r="47" spans="1:31" s="10" customFormat="1" ht="23.25">
      <c r="A47" s="9"/>
      <c r="B47" s="11"/>
      <c r="C47" s="59" t="s">
        <v>42</v>
      </c>
      <c r="D47" s="60">
        <v>32</v>
      </c>
      <c r="E47" s="60">
        <v>21</v>
      </c>
      <c r="F47" s="61">
        <f>D47-E47</f>
        <v>11</v>
      </c>
      <c r="H47" s="63" t="s">
        <v>45</v>
      </c>
      <c r="I47" s="60">
        <v>19</v>
      </c>
      <c r="J47" s="60">
        <v>28</v>
      </c>
      <c r="K47" s="61">
        <f>I47-J47</f>
        <v>-9</v>
      </c>
      <c r="M47" s="63" t="s">
        <v>48</v>
      </c>
      <c r="N47" s="60">
        <v>24</v>
      </c>
      <c r="O47" s="60">
        <v>26</v>
      </c>
      <c r="P47" s="61">
        <f>N47-O47</f>
        <v>-2</v>
      </c>
      <c r="R47" s="63" t="s">
        <v>114</v>
      </c>
      <c r="S47" s="60">
        <v>18</v>
      </c>
      <c r="T47" s="60">
        <v>26</v>
      </c>
      <c r="U47" s="61">
        <f>S47-T47</f>
        <v>-8</v>
      </c>
      <c r="W47" s="63" t="s">
        <v>66</v>
      </c>
      <c r="X47" s="60">
        <v>18</v>
      </c>
      <c r="Y47" s="60">
        <v>25</v>
      </c>
      <c r="Z47" s="61">
        <f>X47-Y47</f>
        <v>-7</v>
      </c>
      <c r="AB47" s="63" t="s">
        <v>51</v>
      </c>
      <c r="AC47" s="60">
        <v>32</v>
      </c>
      <c r="AD47" s="60">
        <v>15</v>
      </c>
      <c r="AE47" s="81">
        <f>AC47-AD47</f>
        <v>17</v>
      </c>
    </row>
    <row r="48" spans="1:31" s="10" customFormat="1" ht="23.25">
      <c r="A48" s="9"/>
      <c r="B48" s="11"/>
      <c r="C48" s="59" t="s">
        <v>118</v>
      </c>
      <c r="D48" s="60">
        <v>29</v>
      </c>
      <c r="E48" s="60">
        <v>15</v>
      </c>
      <c r="F48" s="61">
        <f>D48-E48</f>
        <v>14</v>
      </c>
      <c r="H48" s="63" t="s">
        <v>46</v>
      </c>
      <c r="I48" s="60">
        <v>26</v>
      </c>
      <c r="J48" s="60">
        <v>27</v>
      </c>
      <c r="K48" s="61">
        <f>I48-J48</f>
        <v>-1</v>
      </c>
      <c r="M48" s="63" t="s">
        <v>61</v>
      </c>
      <c r="N48" s="60">
        <v>20</v>
      </c>
      <c r="O48" s="60">
        <v>23</v>
      </c>
      <c r="P48" s="61">
        <f>N48-O48</f>
        <v>-3</v>
      </c>
      <c r="R48" s="63" t="s">
        <v>65</v>
      </c>
      <c r="S48" s="60">
        <v>16</v>
      </c>
      <c r="T48" s="60">
        <v>25</v>
      </c>
      <c r="U48" s="61">
        <f>S48-T48</f>
        <v>-9</v>
      </c>
      <c r="W48" s="63" t="s">
        <v>63</v>
      </c>
      <c r="X48" s="60">
        <v>34</v>
      </c>
      <c r="Y48" s="60">
        <v>19</v>
      </c>
      <c r="Z48" s="61">
        <f>X48-Y48</f>
        <v>15</v>
      </c>
      <c r="AB48" s="63" t="s">
        <v>90</v>
      </c>
      <c r="AC48" s="60">
        <v>19</v>
      </c>
      <c r="AD48" s="60">
        <v>29</v>
      </c>
      <c r="AE48" s="81">
        <f>AC48-AD48</f>
        <v>-10</v>
      </c>
    </row>
    <row r="49" spans="1:32" s="10" customFormat="1" ht="23.25">
      <c r="A49" s="9"/>
      <c r="B49" s="11"/>
      <c r="C49" s="31" t="s">
        <v>1</v>
      </c>
      <c r="D49" s="62">
        <f>SUM(D45:D48)</f>
        <v>102</v>
      </c>
      <c r="E49" s="62">
        <f>SUM(E45:E48)</f>
        <v>92</v>
      </c>
      <c r="F49" s="61">
        <f>D49-E49</f>
        <v>10</v>
      </c>
      <c r="G49" s="29" t="str">
        <f>IF(F49&gt;0,$AF$1,$AG$1)</f>
        <v>ü</v>
      </c>
      <c r="H49" s="31" t="s">
        <v>1</v>
      </c>
      <c r="I49" s="62">
        <f>SUM(I45:I48)</f>
        <v>104</v>
      </c>
      <c r="J49" s="62">
        <f>SUM(J45:J48)</f>
        <v>90</v>
      </c>
      <c r="K49" s="61">
        <f>I49-J49</f>
        <v>14</v>
      </c>
      <c r="L49" s="28" t="str">
        <f>IF(K49&gt;0,$AF$1,$AG$1)</f>
        <v>ü</v>
      </c>
      <c r="M49" s="31" t="s">
        <v>1</v>
      </c>
      <c r="N49" s="62">
        <f>SUM(N45:N48)</f>
        <v>84</v>
      </c>
      <c r="O49" s="62">
        <f>SUM(O45:O48)</f>
        <v>84</v>
      </c>
      <c r="P49" s="61">
        <f>N49-O49</f>
        <v>0</v>
      </c>
      <c r="Q49" s="28">
        <f>IF(P49&gt;0,$AF$1,$AG$1)</f>
        <v>0</v>
      </c>
      <c r="R49" s="31" t="s">
        <v>1</v>
      </c>
      <c r="S49" s="62">
        <f>SUM(S45:S48)</f>
        <v>86</v>
      </c>
      <c r="T49" s="62">
        <f>SUM(T45:T48)</f>
        <v>95</v>
      </c>
      <c r="U49" s="61">
        <f>S49-T49</f>
        <v>-9</v>
      </c>
      <c r="V49" s="28">
        <f>IF(U49&gt;0,$AF$1,$AG$1)</f>
        <v>0</v>
      </c>
      <c r="W49" s="31" t="s">
        <v>1</v>
      </c>
      <c r="X49" s="62">
        <f>SUM(X45:X48)</f>
        <v>105</v>
      </c>
      <c r="Y49" s="62">
        <f>SUM(Y45:Y48)</f>
        <v>92</v>
      </c>
      <c r="Z49" s="61">
        <f>X49-Y49</f>
        <v>13</v>
      </c>
      <c r="AA49" s="28" t="str">
        <f>IF(Z49&gt;0,$AF$1,$AG$1)</f>
        <v>ü</v>
      </c>
      <c r="AB49" s="31" t="s">
        <v>1</v>
      </c>
      <c r="AC49" s="62">
        <f>SUM(AC45:AC48)</f>
        <v>99</v>
      </c>
      <c r="AD49" s="62">
        <f>SUM(AD45:AD48)</f>
        <v>91</v>
      </c>
      <c r="AE49" s="81">
        <f>AC49-AD49</f>
        <v>8</v>
      </c>
      <c r="AF49" s="28" t="str">
        <f>IF(AE49&gt;0,$AF$1,$AG$1)</f>
        <v>ü</v>
      </c>
    </row>
    <row r="51" spans="1:31" s="10" customFormat="1" ht="18">
      <c r="A51" s="7" t="s">
        <v>2</v>
      </c>
      <c r="B51" s="7" t="s">
        <v>3</v>
      </c>
      <c r="C51" s="44" t="s">
        <v>21</v>
      </c>
      <c r="D51" s="9"/>
      <c r="E51" s="9"/>
      <c r="F51" s="9"/>
      <c r="H51" s="44" t="s">
        <v>20</v>
      </c>
      <c r="M51" s="44" t="s">
        <v>19</v>
      </c>
      <c r="R51" s="44" t="s">
        <v>18</v>
      </c>
      <c r="W51" s="44" t="s">
        <v>17</v>
      </c>
      <c r="AB51" s="44" t="s">
        <v>16</v>
      </c>
      <c r="AE51" s="79"/>
    </row>
    <row r="52" spans="1:31" s="21" customFormat="1" ht="18">
      <c r="A52" s="20">
        <v>16</v>
      </c>
      <c r="B52" s="71">
        <v>40579</v>
      </c>
      <c r="C52" s="44" t="s">
        <v>222</v>
      </c>
      <c r="D52" s="64" t="s">
        <v>10</v>
      </c>
      <c r="E52" s="64" t="s">
        <v>9</v>
      </c>
      <c r="F52" s="65" t="s">
        <v>0</v>
      </c>
      <c r="H52" s="44" t="s">
        <v>8</v>
      </c>
      <c r="I52" s="64" t="s">
        <v>10</v>
      </c>
      <c r="J52" s="64" t="s">
        <v>9</v>
      </c>
      <c r="K52" s="65" t="s">
        <v>0</v>
      </c>
      <c r="L52" s="22"/>
      <c r="M52" s="44" t="s">
        <v>154</v>
      </c>
      <c r="N52" s="64" t="s">
        <v>10</v>
      </c>
      <c r="O52" s="64" t="s">
        <v>9</v>
      </c>
      <c r="P52" s="65" t="s">
        <v>0</v>
      </c>
      <c r="R52" s="90" t="s">
        <v>189</v>
      </c>
      <c r="S52" s="64" t="s">
        <v>10</v>
      </c>
      <c r="T52" s="64" t="s">
        <v>9</v>
      </c>
      <c r="U52" s="65" t="s">
        <v>0</v>
      </c>
      <c r="W52" s="44" t="s">
        <v>223</v>
      </c>
      <c r="X52" s="64" t="s">
        <v>10</v>
      </c>
      <c r="Y52" s="64" t="s">
        <v>9</v>
      </c>
      <c r="Z52" s="65" t="s">
        <v>0</v>
      </c>
      <c r="AB52" s="44" t="s">
        <v>97</v>
      </c>
      <c r="AC52" s="64" t="s">
        <v>10</v>
      </c>
      <c r="AD52" s="64" t="s">
        <v>9</v>
      </c>
      <c r="AE52" s="80" t="s">
        <v>0</v>
      </c>
    </row>
    <row r="53" spans="1:31" s="10" customFormat="1" ht="23.25">
      <c r="A53" s="9"/>
      <c r="B53" s="11"/>
      <c r="C53" s="59" t="s">
        <v>40</v>
      </c>
      <c r="D53" s="60"/>
      <c r="E53" s="60"/>
      <c r="F53" s="61">
        <f>D53-E53</f>
        <v>0</v>
      </c>
      <c r="H53" s="63" t="s">
        <v>43</v>
      </c>
      <c r="I53" s="60"/>
      <c r="J53" s="60"/>
      <c r="K53" s="61">
        <f>I53-J53</f>
        <v>0</v>
      </c>
      <c r="M53" s="63" t="s">
        <v>82</v>
      </c>
      <c r="N53" s="60"/>
      <c r="O53" s="60"/>
      <c r="P53" s="61">
        <f>N53-O53</f>
        <v>0</v>
      </c>
      <c r="R53" s="63" t="s">
        <v>144</v>
      </c>
      <c r="S53" s="60"/>
      <c r="T53" s="60"/>
      <c r="U53" s="61">
        <f>S53-T53</f>
        <v>0</v>
      </c>
      <c r="W53" s="63" t="s">
        <v>59</v>
      </c>
      <c r="X53" s="60"/>
      <c r="Y53" s="60"/>
      <c r="Z53" s="61">
        <f>X53-Y53</f>
        <v>0</v>
      </c>
      <c r="AB53" s="63" t="s">
        <v>64</v>
      </c>
      <c r="AC53" s="60"/>
      <c r="AD53" s="60"/>
      <c r="AE53" s="61">
        <f>AC53-AD53</f>
        <v>0</v>
      </c>
    </row>
    <row r="54" spans="1:31" s="10" customFormat="1" ht="23.25">
      <c r="A54" s="9"/>
      <c r="B54" s="11"/>
      <c r="C54" s="59" t="s">
        <v>50</v>
      </c>
      <c r="D54" s="60"/>
      <c r="E54" s="60"/>
      <c r="F54" s="61">
        <f>D54-E54</f>
        <v>0</v>
      </c>
      <c r="H54" s="63" t="s">
        <v>83</v>
      </c>
      <c r="I54" s="60"/>
      <c r="J54" s="60"/>
      <c r="K54" s="61">
        <f>I54-J54</f>
        <v>0</v>
      </c>
      <c r="M54" s="63" t="s">
        <v>49</v>
      </c>
      <c r="N54" s="60"/>
      <c r="O54" s="60"/>
      <c r="P54" s="61">
        <f>N54-O54</f>
        <v>0</v>
      </c>
      <c r="R54" s="63" t="s">
        <v>84</v>
      </c>
      <c r="S54" s="60"/>
      <c r="T54" s="60"/>
      <c r="U54" s="61">
        <f>S54-T54</f>
        <v>0</v>
      </c>
      <c r="W54" s="63" t="s">
        <v>86</v>
      </c>
      <c r="X54" s="60"/>
      <c r="Y54" s="60"/>
      <c r="Z54" s="61">
        <f>X54-Y54</f>
        <v>0</v>
      </c>
      <c r="AB54" s="63" t="s">
        <v>51</v>
      </c>
      <c r="AC54" s="60"/>
      <c r="AD54" s="60"/>
      <c r="AE54" s="81">
        <f>AC54-AD54</f>
        <v>0</v>
      </c>
    </row>
    <row r="55" spans="1:31" s="10" customFormat="1" ht="23.25">
      <c r="A55" s="9"/>
      <c r="B55" s="11"/>
      <c r="C55" s="59" t="s">
        <v>42</v>
      </c>
      <c r="D55" s="60"/>
      <c r="E55" s="60"/>
      <c r="F55" s="61">
        <f>D55-E55</f>
        <v>0</v>
      </c>
      <c r="H55" s="63" t="s">
        <v>45</v>
      </c>
      <c r="I55" s="60"/>
      <c r="J55" s="60"/>
      <c r="K55" s="61">
        <f>I55-J55</f>
        <v>0</v>
      </c>
      <c r="M55" s="63" t="s">
        <v>48</v>
      </c>
      <c r="N55" s="60"/>
      <c r="O55" s="60"/>
      <c r="P55" s="61">
        <f>N55-O55</f>
        <v>0</v>
      </c>
      <c r="R55" s="63" t="s">
        <v>114</v>
      </c>
      <c r="S55" s="60"/>
      <c r="T55" s="60"/>
      <c r="U55" s="61">
        <f>S55-T55</f>
        <v>0</v>
      </c>
      <c r="W55" s="63" t="s">
        <v>63</v>
      </c>
      <c r="X55" s="60"/>
      <c r="Y55" s="60"/>
      <c r="Z55" s="61">
        <f>X55-Y55</f>
        <v>0</v>
      </c>
      <c r="AB55" s="63" t="s">
        <v>87</v>
      </c>
      <c r="AC55" s="60"/>
      <c r="AD55" s="60"/>
      <c r="AE55" s="81">
        <f>AC55-AD55</f>
        <v>0</v>
      </c>
    </row>
    <row r="56" spans="1:31" s="10" customFormat="1" ht="23.25">
      <c r="A56" s="9"/>
      <c r="B56" s="11"/>
      <c r="C56" s="59" t="s">
        <v>118</v>
      </c>
      <c r="D56" s="60"/>
      <c r="E56" s="60"/>
      <c r="F56" s="61">
        <f>D56-E56</f>
        <v>0</v>
      </c>
      <c r="H56" s="63" t="s">
        <v>46</v>
      </c>
      <c r="I56" s="60"/>
      <c r="J56" s="60"/>
      <c r="K56" s="61">
        <f>I56-J56</f>
        <v>0</v>
      </c>
      <c r="M56" s="63" t="s">
        <v>61</v>
      </c>
      <c r="N56" s="60"/>
      <c r="O56" s="60"/>
      <c r="P56" s="61">
        <f>N56-O56</f>
        <v>0</v>
      </c>
      <c r="R56" s="63" t="s">
        <v>65</v>
      </c>
      <c r="S56" s="60"/>
      <c r="T56" s="60"/>
      <c r="U56" s="61">
        <f>S56-T56</f>
        <v>0</v>
      </c>
      <c r="W56" s="63" t="s">
        <v>224</v>
      </c>
      <c r="X56" s="60"/>
      <c r="Y56" s="60"/>
      <c r="Z56" s="61">
        <f>X56-Y56</f>
        <v>0</v>
      </c>
      <c r="AB56" s="63" t="s">
        <v>90</v>
      </c>
      <c r="AC56" s="60"/>
      <c r="AD56" s="60"/>
      <c r="AE56" s="81">
        <f>AC56-AD56</f>
        <v>0</v>
      </c>
    </row>
    <row r="57" spans="1:32" s="10" customFormat="1" ht="23.25">
      <c r="A57" s="9"/>
      <c r="B57" s="11"/>
      <c r="C57" s="31" t="s">
        <v>1</v>
      </c>
      <c r="D57" s="62">
        <f>SUM(D53:D56)</f>
        <v>0</v>
      </c>
      <c r="E57" s="62">
        <f>SUM(E53:E56)</f>
        <v>0</v>
      </c>
      <c r="F57" s="61">
        <f>D57-E57</f>
        <v>0</v>
      </c>
      <c r="G57" s="29">
        <f>IF(F57&gt;0,$AF$1,$AG$1)</f>
        <v>0</v>
      </c>
      <c r="H57" s="31" t="s">
        <v>1</v>
      </c>
      <c r="I57" s="62">
        <f>SUM(I53:I56)</f>
        <v>0</v>
      </c>
      <c r="J57" s="62">
        <f>SUM(J53:J56)</f>
        <v>0</v>
      </c>
      <c r="K57" s="61">
        <f>I57-J57</f>
        <v>0</v>
      </c>
      <c r="L57" s="28">
        <f>IF(K57&gt;0,$AF$1,$AG$1)</f>
        <v>0</v>
      </c>
      <c r="M57" s="31" t="s">
        <v>1</v>
      </c>
      <c r="N57" s="62">
        <f>SUM(N53:N56)</f>
        <v>0</v>
      </c>
      <c r="O57" s="62">
        <f>SUM(O53:O56)</f>
        <v>0</v>
      </c>
      <c r="P57" s="61">
        <f>N57-O57</f>
        <v>0</v>
      </c>
      <c r="Q57" s="28">
        <f>IF(P57&gt;0,$AF$1,$AG$1)</f>
        <v>0</v>
      </c>
      <c r="R57" s="31" t="s">
        <v>1</v>
      </c>
      <c r="S57" s="62">
        <f>SUM(S53:S56)</f>
        <v>0</v>
      </c>
      <c r="T57" s="62">
        <f>SUM(T53:T56)</f>
        <v>0</v>
      </c>
      <c r="U57" s="61">
        <f>S57-T57</f>
        <v>0</v>
      </c>
      <c r="V57" s="28">
        <f>IF(U57&gt;0,$AF$1,$AG$1)</f>
        <v>0</v>
      </c>
      <c r="W57" s="31" t="s">
        <v>1</v>
      </c>
      <c r="X57" s="62">
        <f>SUM(X53:X56)</f>
        <v>0</v>
      </c>
      <c r="Y57" s="62">
        <f>SUM(Y53:Y56)</f>
        <v>0</v>
      </c>
      <c r="Z57" s="61">
        <f>X57-Y57</f>
        <v>0</v>
      </c>
      <c r="AA57" s="28">
        <f>IF(Z57&gt;0,$AF$1,$AG$1)</f>
        <v>0</v>
      </c>
      <c r="AB57" s="31" t="s">
        <v>1</v>
      </c>
      <c r="AC57" s="62">
        <f>SUM(AC53:AC56)</f>
        <v>0</v>
      </c>
      <c r="AD57" s="62">
        <f>SUM(AD53:AD56)</f>
        <v>0</v>
      </c>
      <c r="AE57" s="81">
        <f>AC57-AD57</f>
        <v>0</v>
      </c>
      <c r="AF57" s="28">
        <f>IF(AE57&gt;0,$AF$1,$AG$1)</f>
        <v>0</v>
      </c>
    </row>
    <row r="59" spans="1:31" s="10" customFormat="1" ht="18">
      <c r="A59" s="7" t="s">
        <v>2</v>
      </c>
      <c r="B59" s="7" t="s">
        <v>3</v>
      </c>
      <c r="C59" s="44" t="s">
        <v>21</v>
      </c>
      <c r="D59" s="9"/>
      <c r="E59" s="9"/>
      <c r="F59" s="9"/>
      <c r="H59" s="44" t="s">
        <v>20</v>
      </c>
      <c r="M59" s="44" t="s">
        <v>19</v>
      </c>
      <c r="R59" s="44" t="s">
        <v>18</v>
      </c>
      <c r="W59" s="44" t="s">
        <v>17</v>
      </c>
      <c r="AB59" s="44" t="s">
        <v>16</v>
      </c>
      <c r="AE59" s="79"/>
    </row>
    <row r="60" spans="1:31" s="21" customFormat="1" ht="18">
      <c r="A60" s="20">
        <v>15</v>
      </c>
      <c r="B60" s="71">
        <v>40572</v>
      </c>
      <c r="C60" s="44" t="s">
        <v>105</v>
      </c>
      <c r="D60" s="64" t="s">
        <v>10</v>
      </c>
      <c r="E60" s="64" t="s">
        <v>9</v>
      </c>
      <c r="F60" s="65" t="s">
        <v>0</v>
      </c>
      <c r="H60" s="44" t="s">
        <v>163</v>
      </c>
      <c r="I60" s="64" t="s">
        <v>10</v>
      </c>
      <c r="J60" s="64" t="s">
        <v>9</v>
      </c>
      <c r="K60" s="65" t="s">
        <v>0</v>
      </c>
      <c r="L60" s="22"/>
      <c r="M60" s="44" t="s">
        <v>119</v>
      </c>
      <c r="N60" s="64" t="s">
        <v>10</v>
      </c>
      <c r="O60" s="64" t="s">
        <v>9</v>
      </c>
      <c r="P60" s="65" t="s">
        <v>0</v>
      </c>
      <c r="R60" s="90" t="s">
        <v>185</v>
      </c>
      <c r="S60" s="64" t="s">
        <v>10</v>
      </c>
      <c r="T60" s="64" t="s">
        <v>9</v>
      </c>
      <c r="U60" s="65" t="s">
        <v>0</v>
      </c>
      <c r="W60" s="44" t="s">
        <v>106</v>
      </c>
      <c r="X60" s="64" t="s">
        <v>10</v>
      </c>
      <c r="Y60" s="64" t="s">
        <v>9</v>
      </c>
      <c r="Z60" s="65" t="s">
        <v>0</v>
      </c>
      <c r="AB60" s="44" t="s">
        <v>218</v>
      </c>
      <c r="AC60" s="64" t="s">
        <v>10</v>
      </c>
      <c r="AD60" s="64" t="s">
        <v>9</v>
      </c>
      <c r="AE60" s="80" t="s">
        <v>0</v>
      </c>
    </row>
    <row r="61" spans="1:31" s="10" customFormat="1" ht="23.25">
      <c r="A61" s="9"/>
      <c r="B61" s="11"/>
      <c r="C61" s="59" t="s">
        <v>40</v>
      </c>
      <c r="D61" s="60">
        <v>26</v>
      </c>
      <c r="E61" s="60">
        <v>12</v>
      </c>
      <c r="F61" s="61">
        <f>D61-E61</f>
        <v>14</v>
      </c>
      <c r="H61" s="63" t="s">
        <v>43</v>
      </c>
      <c r="I61" s="60">
        <v>14</v>
      </c>
      <c r="J61" s="60">
        <v>25</v>
      </c>
      <c r="K61" s="61">
        <f>I61-J61</f>
        <v>-11</v>
      </c>
      <c r="M61" s="63" t="s">
        <v>82</v>
      </c>
      <c r="N61" s="60">
        <v>28</v>
      </c>
      <c r="O61" s="60">
        <v>17</v>
      </c>
      <c r="P61" s="61">
        <f>N61-O61</f>
        <v>11</v>
      </c>
      <c r="R61" s="63" t="s">
        <v>84</v>
      </c>
      <c r="S61" s="60">
        <v>14</v>
      </c>
      <c r="T61" s="60">
        <v>31</v>
      </c>
      <c r="U61" s="61">
        <f>S61-T61</f>
        <v>-17</v>
      </c>
      <c r="W61" s="63" t="s">
        <v>59</v>
      </c>
      <c r="X61" s="60">
        <v>25</v>
      </c>
      <c r="Y61" s="60">
        <v>17</v>
      </c>
      <c r="Z61" s="61">
        <f>X61-Y61</f>
        <v>8</v>
      </c>
      <c r="AB61" s="63" t="s">
        <v>52</v>
      </c>
      <c r="AC61" s="60">
        <v>31</v>
      </c>
      <c r="AD61" s="60">
        <v>21</v>
      </c>
      <c r="AE61" s="61">
        <f>AC61-AD61</f>
        <v>10</v>
      </c>
    </row>
    <row r="62" spans="1:31" s="10" customFormat="1" ht="23.25">
      <c r="A62" s="9"/>
      <c r="B62" s="11"/>
      <c r="C62" s="59" t="s">
        <v>50</v>
      </c>
      <c r="D62" s="60">
        <v>22</v>
      </c>
      <c r="E62" s="60">
        <v>23</v>
      </c>
      <c r="F62" s="61">
        <f>D62-E62</f>
        <v>-1</v>
      </c>
      <c r="H62" s="63" t="s">
        <v>83</v>
      </c>
      <c r="I62" s="60">
        <v>18</v>
      </c>
      <c r="J62" s="60">
        <v>17</v>
      </c>
      <c r="K62" s="61">
        <f>I62-J62</f>
        <v>1</v>
      </c>
      <c r="M62" s="63" t="s">
        <v>49</v>
      </c>
      <c r="N62" s="60">
        <v>17</v>
      </c>
      <c r="O62" s="60">
        <v>23</v>
      </c>
      <c r="P62" s="61">
        <f>N62-O62</f>
        <v>-6</v>
      </c>
      <c r="R62" s="63" t="s">
        <v>85</v>
      </c>
      <c r="S62" s="60">
        <v>24</v>
      </c>
      <c r="T62" s="60">
        <v>28</v>
      </c>
      <c r="U62" s="61">
        <f>S62-T62</f>
        <v>-4</v>
      </c>
      <c r="W62" s="63" t="s">
        <v>86</v>
      </c>
      <c r="X62" s="60">
        <v>12</v>
      </c>
      <c r="Y62" s="60">
        <v>38</v>
      </c>
      <c r="Z62" s="61">
        <f>X62-Y62</f>
        <v>-26</v>
      </c>
      <c r="AB62" s="63" t="s">
        <v>64</v>
      </c>
      <c r="AC62" s="60">
        <v>17</v>
      </c>
      <c r="AD62" s="60">
        <v>32</v>
      </c>
      <c r="AE62" s="81">
        <f>AC62-AD62</f>
        <v>-15</v>
      </c>
    </row>
    <row r="63" spans="1:31" s="10" customFormat="1" ht="23.25">
      <c r="A63" s="9"/>
      <c r="B63" s="11"/>
      <c r="C63" s="59" t="s">
        <v>42</v>
      </c>
      <c r="D63" s="60">
        <v>37</v>
      </c>
      <c r="E63" s="60">
        <v>17</v>
      </c>
      <c r="F63" s="61">
        <f>D63-E63</f>
        <v>20</v>
      </c>
      <c r="H63" s="63" t="s">
        <v>45</v>
      </c>
      <c r="I63" s="60">
        <v>26</v>
      </c>
      <c r="J63" s="60">
        <v>22</v>
      </c>
      <c r="K63" s="61">
        <f>I63-J63</f>
        <v>4</v>
      </c>
      <c r="M63" s="63" t="s">
        <v>41</v>
      </c>
      <c r="N63" s="60">
        <v>34</v>
      </c>
      <c r="O63" s="60">
        <v>10</v>
      </c>
      <c r="P63" s="61">
        <f>N63-O63</f>
        <v>24</v>
      </c>
      <c r="R63" s="63" t="s">
        <v>114</v>
      </c>
      <c r="S63" s="60">
        <v>24</v>
      </c>
      <c r="T63" s="60">
        <v>15</v>
      </c>
      <c r="U63" s="61">
        <f>S63-T63</f>
        <v>9</v>
      </c>
      <c r="W63" s="63" t="s">
        <v>66</v>
      </c>
      <c r="X63" s="60">
        <v>33</v>
      </c>
      <c r="Y63" s="60">
        <v>21</v>
      </c>
      <c r="Z63" s="61">
        <f>X63-Y63</f>
        <v>12</v>
      </c>
      <c r="AB63" s="63" t="s">
        <v>51</v>
      </c>
      <c r="AC63" s="60">
        <v>23</v>
      </c>
      <c r="AD63" s="60">
        <v>16</v>
      </c>
      <c r="AE63" s="81">
        <f>AC63-AD63</f>
        <v>7</v>
      </c>
    </row>
    <row r="64" spans="1:31" s="10" customFormat="1" ht="23.25">
      <c r="A64" s="9"/>
      <c r="B64" s="11"/>
      <c r="C64" s="59" t="s">
        <v>118</v>
      </c>
      <c r="D64" s="60">
        <v>21</v>
      </c>
      <c r="E64" s="60">
        <v>27</v>
      </c>
      <c r="F64" s="61">
        <f>D64-E64</f>
        <v>-6</v>
      </c>
      <c r="H64" s="63" t="s">
        <v>46</v>
      </c>
      <c r="I64" s="60">
        <v>24</v>
      </c>
      <c r="J64" s="60">
        <v>19</v>
      </c>
      <c r="K64" s="61">
        <f>I64-J64</f>
        <v>5</v>
      </c>
      <c r="M64" s="63" t="s">
        <v>48</v>
      </c>
      <c r="N64" s="60">
        <v>24</v>
      </c>
      <c r="O64" s="60">
        <v>24</v>
      </c>
      <c r="P64" s="61">
        <f>N64-O64</f>
        <v>0</v>
      </c>
      <c r="R64" s="63" t="s">
        <v>65</v>
      </c>
      <c r="S64" s="60">
        <v>24</v>
      </c>
      <c r="T64" s="60">
        <v>35</v>
      </c>
      <c r="U64" s="61">
        <f>S64-T64</f>
        <v>-11</v>
      </c>
      <c r="W64" s="63" t="s">
        <v>63</v>
      </c>
      <c r="X64" s="60">
        <v>26</v>
      </c>
      <c r="Y64" s="60">
        <v>18</v>
      </c>
      <c r="Z64" s="61">
        <f>X64-Y64</f>
        <v>8</v>
      </c>
      <c r="AB64" s="63" t="s">
        <v>90</v>
      </c>
      <c r="AC64" s="60">
        <v>29</v>
      </c>
      <c r="AD64" s="60">
        <v>21</v>
      </c>
      <c r="AE64" s="81">
        <f>AC64-AD64</f>
        <v>8</v>
      </c>
    </row>
    <row r="65" spans="1:32" s="10" customFormat="1" ht="23.25">
      <c r="A65" s="9"/>
      <c r="B65" s="11"/>
      <c r="C65" s="31" t="s">
        <v>1</v>
      </c>
      <c r="D65" s="62">
        <f>SUM(D61:D64)</f>
        <v>106</v>
      </c>
      <c r="E65" s="62">
        <f>SUM(E61:E64)</f>
        <v>79</v>
      </c>
      <c r="F65" s="61">
        <f>D65-E65</f>
        <v>27</v>
      </c>
      <c r="G65" s="29" t="str">
        <f>IF(F65&gt;0,$AF$1,$AG$1)</f>
        <v>ü</v>
      </c>
      <c r="H65" s="31" t="s">
        <v>1</v>
      </c>
      <c r="I65" s="62">
        <f>SUM(I61:I64)</f>
        <v>82</v>
      </c>
      <c r="J65" s="62">
        <f>SUM(J61:J64)</f>
        <v>83</v>
      </c>
      <c r="K65" s="61">
        <f>I65-J65</f>
        <v>-1</v>
      </c>
      <c r="L65" s="28">
        <f>IF(K65&gt;0,$AF$1,$AG$1)</f>
        <v>0</v>
      </c>
      <c r="M65" s="31" t="s">
        <v>1</v>
      </c>
      <c r="N65" s="62">
        <f>SUM(N61:N64)</f>
        <v>103</v>
      </c>
      <c r="O65" s="62">
        <f>SUM(O61:O64)</f>
        <v>74</v>
      </c>
      <c r="P65" s="61">
        <f>N65-O65</f>
        <v>29</v>
      </c>
      <c r="Q65" s="28" t="str">
        <f>IF(P65&gt;0,$AF$1,$AG$1)</f>
        <v>ü</v>
      </c>
      <c r="R65" s="31" t="s">
        <v>1</v>
      </c>
      <c r="S65" s="62">
        <f>SUM(S61:S64)</f>
        <v>86</v>
      </c>
      <c r="T65" s="62">
        <f>SUM(T61:T64)</f>
        <v>109</v>
      </c>
      <c r="U65" s="61">
        <f>S65-T65</f>
        <v>-23</v>
      </c>
      <c r="V65" s="28">
        <f>IF(U65&gt;0,$AF$1,$AG$1)</f>
        <v>0</v>
      </c>
      <c r="W65" s="31" t="s">
        <v>1</v>
      </c>
      <c r="X65" s="62">
        <f>SUM(X61:X64)</f>
        <v>96</v>
      </c>
      <c r="Y65" s="62">
        <f>SUM(Y61:Y64)</f>
        <v>94</v>
      </c>
      <c r="Z65" s="61">
        <f>X65-Y65</f>
        <v>2</v>
      </c>
      <c r="AA65" s="28" t="str">
        <f>IF(Z65&gt;0,$AF$1,$AG$1)</f>
        <v>ü</v>
      </c>
      <c r="AB65" s="31" t="s">
        <v>1</v>
      </c>
      <c r="AC65" s="62">
        <f>SUM(AC61:AC64)</f>
        <v>100</v>
      </c>
      <c r="AD65" s="62">
        <f>SUM(AD61:AD64)</f>
        <v>90</v>
      </c>
      <c r="AE65" s="81">
        <f>AC65-AD65</f>
        <v>10</v>
      </c>
      <c r="AF65" s="28" t="str">
        <f>IF(AE65&gt;0,$AF$1,$AG$1)</f>
        <v>ü</v>
      </c>
    </row>
    <row r="67" spans="1:31" s="10" customFormat="1" ht="18">
      <c r="A67" s="7" t="s">
        <v>2</v>
      </c>
      <c r="B67" s="7" t="s">
        <v>3</v>
      </c>
      <c r="C67" s="44" t="s">
        <v>21</v>
      </c>
      <c r="D67" s="9"/>
      <c r="E67" s="9"/>
      <c r="F67" s="9"/>
      <c r="H67" s="44" t="s">
        <v>20</v>
      </c>
      <c r="M67" s="44" t="s">
        <v>19</v>
      </c>
      <c r="R67" s="44" t="s">
        <v>18</v>
      </c>
      <c r="W67" s="44" t="s">
        <v>17</v>
      </c>
      <c r="AB67" s="44" t="s">
        <v>16</v>
      </c>
      <c r="AE67" s="79"/>
    </row>
    <row r="68" spans="1:31" s="21" customFormat="1" ht="18">
      <c r="A68" s="20">
        <v>14</v>
      </c>
      <c r="B68" s="71">
        <v>40565</v>
      </c>
      <c r="C68" s="44" t="s">
        <v>137</v>
      </c>
      <c r="D68" s="64" t="s">
        <v>10</v>
      </c>
      <c r="E68" s="64" t="s">
        <v>9</v>
      </c>
      <c r="F68" s="65" t="s">
        <v>0</v>
      </c>
      <c r="H68" s="44" t="s">
        <v>116</v>
      </c>
      <c r="I68" s="64" t="s">
        <v>10</v>
      </c>
      <c r="J68" s="64" t="s">
        <v>9</v>
      </c>
      <c r="K68" s="65" t="s">
        <v>0</v>
      </c>
      <c r="L68" s="22"/>
      <c r="M68" s="44" t="s">
        <v>198</v>
      </c>
      <c r="N68" s="64" t="s">
        <v>10</v>
      </c>
      <c r="O68" s="64" t="s">
        <v>9</v>
      </c>
      <c r="P68" s="65" t="s">
        <v>0</v>
      </c>
      <c r="R68" s="90" t="s">
        <v>128</v>
      </c>
      <c r="S68" s="64" t="s">
        <v>10</v>
      </c>
      <c r="T68" s="64" t="s">
        <v>9</v>
      </c>
      <c r="U68" s="65" t="s">
        <v>0</v>
      </c>
      <c r="W68" s="44" t="s">
        <v>210</v>
      </c>
      <c r="X68" s="64" t="s">
        <v>10</v>
      </c>
      <c r="Y68" s="64" t="s">
        <v>9</v>
      </c>
      <c r="Z68" s="65" t="s">
        <v>0</v>
      </c>
      <c r="AB68" s="44" t="s">
        <v>135</v>
      </c>
      <c r="AC68" s="64" t="s">
        <v>10</v>
      </c>
      <c r="AD68" s="64" t="s">
        <v>9</v>
      </c>
      <c r="AE68" s="80" t="s">
        <v>0</v>
      </c>
    </row>
    <row r="69" spans="1:31" s="10" customFormat="1" ht="23.25">
      <c r="A69" s="9"/>
      <c r="B69" s="11"/>
      <c r="C69" s="59" t="s">
        <v>40</v>
      </c>
      <c r="D69" s="60">
        <v>25</v>
      </c>
      <c r="E69" s="60">
        <v>26</v>
      </c>
      <c r="F69" s="61">
        <f>D69-E69</f>
        <v>-1</v>
      </c>
      <c r="H69" s="63" t="s">
        <v>43</v>
      </c>
      <c r="I69" s="60">
        <v>29</v>
      </c>
      <c r="J69" s="60">
        <v>16</v>
      </c>
      <c r="K69" s="61">
        <f>I69-J69</f>
        <v>13</v>
      </c>
      <c r="M69" s="63" t="s">
        <v>82</v>
      </c>
      <c r="N69" s="60">
        <v>19</v>
      </c>
      <c r="O69" s="60">
        <v>21</v>
      </c>
      <c r="P69" s="61">
        <f>N69-O69</f>
        <v>-2</v>
      </c>
      <c r="R69" s="63" t="s">
        <v>84</v>
      </c>
      <c r="S69" s="60">
        <v>26</v>
      </c>
      <c r="T69" s="60">
        <v>21</v>
      </c>
      <c r="U69" s="61">
        <f>S69-T69</f>
        <v>5</v>
      </c>
      <c r="W69" s="63" t="s">
        <v>59</v>
      </c>
      <c r="X69" s="60">
        <v>15</v>
      </c>
      <c r="Y69" s="60">
        <v>35</v>
      </c>
      <c r="Z69" s="61">
        <f>X69-Y69</f>
        <v>-20</v>
      </c>
      <c r="AB69" s="63" t="s">
        <v>52</v>
      </c>
      <c r="AC69" s="60">
        <v>27</v>
      </c>
      <c r="AD69" s="60">
        <v>21</v>
      </c>
      <c r="AE69" s="61">
        <f>AC69-AD69</f>
        <v>6</v>
      </c>
    </row>
    <row r="70" spans="1:31" s="10" customFormat="1" ht="23.25">
      <c r="A70" s="9"/>
      <c r="B70" s="11"/>
      <c r="C70" s="59" t="s">
        <v>50</v>
      </c>
      <c r="D70" s="60">
        <v>18</v>
      </c>
      <c r="E70" s="60">
        <v>27</v>
      </c>
      <c r="F70" s="61">
        <f>D70-E70</f>
        <v>-9</v>
      </c>
      <c r="H70" s="63" t="s">
        <v>83</v>
      </c>
      <c r="I70" s="60">
        <v>22</v>
      </c>
      <c r="J70" s="60">
        <v>22</v>
      </c>
      <c r="K70" s="61">
        <f>I70-J70</f>
        <v>0</v>
      </c>
      <c r="M70" s="63" t="s">
        <v>49</v>
      </c>
      <c r="N70" s="60">
        <v>24</v>
      </c>
      <c r="O70" s="60">
        <v>20</v>
      </c>
      <c r="P70" s="61">
        <f>N70-O70</f>
        <v>4</v>
      </c>
      <c r="R70" s="63" t="s">
        <v>85</v>
      </c>
      <c r="S70" s="60">
        <v>34</v>
      </c>
      <c r="T70" s="60">
        <v>11</v>
      </c>
      <c r="U70" s="61">
        <f>S70-T70</f>
        <v>23</v>
      </c>
      <c r="W70" s="63" t="s">
        <v>86</v>
      </c>
      <c r="X70" s="60">
        <v>15</v>
      </c>
      <c r="Y70" s="60">
        <v>24</v>
      </c>
      <c r="Z70" s="61">
        <f>X70-Y70</f>
        <v>-9</v>
      </c>
      <c r="AB70" s="63" t="s">
        <v>64</v>
      </c>
      <c r="AC70" s="60">
        <v>28</v>
      </c>
      <c r="AD70" s="60">
        <v>31</v>
      </c>
      <c r="AE70" s="81">
        <f>AC70-AD70</f>
        <v>-3</v>
      </c>
    </row>
    <row r="71" spans="1:31" s="10" customFormat="1" ht="23.25">
      <c r="A71" s="9"/>
      <c r="B71" s="11"/>
      <c r="C71" s="59" t="s">
        <v>42</v>
      </c>
      <c r="D71" s="60">
        <v>17</v>
      </c>
      <c r="E71" s="60">
        <v>20</v>
      </c>
      <c r="F71" s="61">
        <f>D71-E71</f>
        <v>-3</v>
      </c>
      <c r="H71" s="63" t="s">
        <v>45</v>
      </c>
      <c r="I71" s="60">
        <v>18</v>
      </c>
      <c r="J71" s="60">
        <v>29</v>
      </c>
      <c r="K71" s="61">
        <f>I71-J71</f>
        <v>-11</v>
      </c>
      <c r="M71" s="63" t="s">
        <v>41</v>
      </c>
      <c r="N71" s="60">
        <v>36</v>
      </c>
      <c r="O71" s="60">
        <v>18</v>
      </c>
      <c r="P71" s="61">
        <f>N71-O71</f>
        <v>18</v>
      </c>
      <c r="R71" s="63" t="s">
        <v>114</v>
      </c>
      <c r="S71" s="60">
        <v>24</v>
      </c>
      <c r="T71" s="60">
        <v>18</v>
      </c>
      <c r="U71" s="61">
        <f>S71-T71</f>
        <v>6</v>
      </c>
      <c r="W71" s="63" t="s">
        <v>66</v>
      </c>
      <c r="X71" s="60">
        <v>27</v>
      </c>
      <c r="Y71" s="60">
        <v>25</v>
      </c>
      <c r="Z71" s="61">
        <f>X71-Y71</f>
        <v>2</v>
      </c>
      <c r="AB71" s="63" t="s">
        <v>87</v>
      </c>
      <c r="AC71" s="60">
        <v>28</v>
      </c>
      <c r="AD71" s="60">
        <v>17</v>
      </c>
      <c r="AE71" s="81">
        <f>AC71-AD71</f>
        <v>11</v>
      </c>
    </row>
    <row r="72" spans="1:31" s="10" customFormat="1" ht="23.25">
      <c r="A72" s="9"/>
      <c r="B72" s="11"/>
      <c r="C72" s="59" t="s">
        <v>118</v>
      </c>
      <c r="D72" s="60">
        <v>30</v>
      </c>
      <c r="E72" s="60">
        <v>13</v>
      </c>
      <c r="F72" s="61">
        <f>D72-E72</f>
        <v>17</v>
      </c>
      <c r="H72" s="63" t="s">
        <v>46</v>
      </c>
      <c r="I72" s="60">
        <v>30</v>
      </c>
      <c r="J72" s="60">
        <v>23</v>
      </c>
      <c r="K72" s="61">
        <f>I72-J72</f>
        <v>7</v>
      </c>
      <c r="M72" s="63" t="s">
        <v>48</v>
      </c>
      <c r="N72" s="60">
        <v>17</v>
      </c>
      <c r="O72" s="60">
        <v>23</v>
      </c>
      <c r="P72" s="61">
        <f>N72-O72</f>
        <v>-6</v>
      </c>
      <c r="R72" s="63" t="s">
        <v>65</v>
      </c>
      <c r="S72" s="60">
        <v>20</v>
      </c>
      <c r="T72" s="60">
        <v>15</v>
      </c>
      <c r="U72" s="61">
        <f>S72-T72</f>
        <v>5</v>
      </c>
      <c r="W72" s="63" t="s">
        <v>63</v>
      </c>
      <c r="X72" s="60">
        <v>23</v>
      </c>
      <c r="Y72" s="60">
        <v>25</v>
      </c>
      <c r="Z72" s="61">
        <f>X72-Y72</f>
        <v>-2</v>
      </c>
      <c r="AB72" s="63" t="s">
        <v>90</v>
      </c>
      <c r="AC72" s="60">
        <v>22</v>
      </c>
      <c r="AD72" s="60">
        <v>13</v>
      </c>
      <c r="AE72" s="81">
        <f>AC72-AD72</f>
        <v>9</v>
      </c>
    </row>
    <row r="73" spans="1:32" s="10" customFormat="1" ht="23.25">
      <c r="A73" s="9"/>
      <c r="B73" s="11"/>
      <c r="C73" s="31" t="s">
        <v>1</v>
      </c>
      <c r="D73" s="62">
        <f>SUM(D69:D72)</f>
        <v>90</v>
      </c>
      <c r="E73" s="62">
        <f>SUM(E69:E72)</f>
        <v>86</v>
      </c>
      <c r="F73" s="61">
        <f>D73-E73</f>
        <v>4</v>
      </c>
      <c r="G73" s="29" t="str">
        <f>IF(F73&gt;0,$AF$1,$AG$1)</f>
        <v>ü</v>
      </c>
      <c r="H73" s="31" t="s">
        <v>1</v>
      </c>
      <c r="I73" s="62">
        <f>SUM(I69:I72)</f>
        <v>99</v>
      </c>
      <c r="J73" s="62">
        <f>SUM(J69:J72)</f>
        <v>90</v>
      </c>
      <c r="K73" s="61">
        <f>I73-J73</f>
        <v>9</v>
      </c>
      <c r="L73" s="28" t="str">
        <f>IF(K73&gt;0,$AF$1,$AG$1)</f>
        <v>ü</v>
      </c>
      <c r="M73" s="31" t="s">
        <v>1</v>
      </c>
      <c r="N73" s="62">
        <f>SUM(N69:N72)</f>
        <v>96</v>
      </c>
      <c r="O73" s="62">
        <f>SUM(O69:O72)</f>
        <v>82</v>
      </c>
      <c r="P73" s="61">
        <f>N73-O73</f>
        <v>14</v>
      </c>
      <c r="Q73" s="28" t="str">
        <f>IF(P73&gt;0,$AF$1,$AG$1)</f>
        <v>ü</v>
      </c>
      <c r="R73" s="31" t="s">
        <v>1</v>
      </c>
      <c r="S73" s="62">
        <f>SUM(S69:S72)</f>
        <v>104</v>
      </c>
      <c r="T73" s="62">
        <f>SUM(T69:T72)</f>
        <v>65</v>
      </c>
      <c r="U73" s="61">
        <f>S73-T73</f>
        <v>39</v>
      </c>
      <c r="V73" s="28" t="str">
        <f>IF(U73&gt;0,$AF$1,$AG$1)</f>
        <v>ü</v>
      </c>
      <c r="W73" s="31" t="s">
        <v>1</v>
      </c>
      <c r="X73" s="62">
        <f>SUM(X69:X72)</f>
        <v>80</v>
      </c>
      <c r="Y73" s="62">
        <f>SUM(Y69:Y72)</f>
        <v>109</v>
      </c>
      <c r="Z73" s="61">
        <f>X73-Y73</f>
        <v>-29</v>
      </c>
      <c r="AA73" s="28">
        <f>IF(Z73&gt;0,$AF$1,$AG$1)</f>
        <v>0</v>
      </c>
      <c r="AB73" s="31" t="s">
        <v>1</v>
      </c>
      <c r="AC73" s="62">
        <f>SUM(AC69:AC72)</f>
        <v>105</v>
      </c>
      <c r="AD73" s="62">
        <f>SUM(AD69:AD72)</f>
        <v>82</v>
      </c>
      <c r="AE73" s="81">
        <f>AC73-AD73</f>
        <v>23</v>
      </c>
      <c r="AF73" s="28" t="str">
        <f>IF(AE73&gt;0,$AF$1,$AG$1)</f>
        <v>ü</v>
      </c>
    </row>
    <row r="75" spans="1:31" s="10" customFormat="1" ht="18">
      <c r="A75" s="7" t="s">
        <v>2</v>
      </c>
      <c r="B75" s="7" t="s">
        <v>3</v>
      </c>
      <c r="C75" s="44" t="s">
        <v>21</v>
      </c>
      <c r="D75" s="9"/>
      <c r="E75" s="9"/>
      <c r="F75" s="9"/>
      <c r="H75" s="44" t="s">
        <v>20</v>
      </c>
      <c r="M75" s="44" t="s">
        <v>19</v>
      </c>
      <c r="R75" s="44" t="s">
        <v>18</v>
      </c>
      <c r="W75" s="44" t="s">
        <v>17</v>
      </c>
      <c r="AB75" s="44" t="s">
        <v>16</v>
      </c>
      <c r="AE75" s="79"/>
    </row>
    <row r="76" spans="1:31" s="21" customFormat="1" ht="18">
      <c r="A76" s="20">
        <v>13</v>
      </c>
      <c r="B76" s="71">
        <v>40558</v>
      </c>
      <c r="C76" s="44" t="s">
        <v>203</v>
      </c>
      <c r="D76" s="64" t="s">
        <v>10</v>
      </c>
      <c r="E76" s="64" t="s">
        <v>9</v>
      </c>
      <c r="F76" s="65" t="s">
        <v>0</v>
      </c>
      <c r="H76" s="44" t="s">
        <v>136</v>
      </c>
      <c r="I76" s="64" t="s">
        <v>10</v>
      </c>
      <c r="J76" s="64" t="s">
        <v>9</v>
      </c>
      <c r="K76" s="65" t="s">
        <v>0</v>
      </c>
      <c r="L76" s="22"/>
      <c r="M76" s="44" t="s">
        <v>93</v>
      </c>
      <c r="N76" s="64" t="s">
        <v>10</v>
      </c>
      <c r="O76" s="64" t="s">
        <v>9</v>
      </c>
      <c r="P76" s="65" t="s">
        <v>0</v>
      </c>
      <c r="R76" s="90" t="s">
        <v>203</v>
      </c>
      <c r="S76" s="64" t="s">
        <v>10</v>
      </c>
      <c r="T76" s="64" t="s">
        <v>9</v>
      </c>
      <c r="U76" s="65" t="s">
        <v>0</v>
      </c>
      <c r="W76" s="44" t="s">
        <v>204</v>
      </c>
      <c r="X76" s="64" t="s">
        <v>10</v>
      </c>
      <c r="Y76" s="64" t="s">
        <v>9</v>
      </c>
      <c r="Z76" s="65" t="s">
        <v>0</v>
      </c>
      <c r="AB76" s="44" t="s">
        <v>209</v>
      </c>
      <c r="AC76" s="64" t="s">
        <v>10</v>
      </c>
      <c r="AD76" s="64" t="s">
        <v>9</v>
      </c>
      <c r="AE76" s="80" t="s">
        <v>0</v>
      </c>
    </row>
    <row r="77" spans="1:31" s="10" customFormat="1" ht="23.25">
      <c r="A77" s="9"/>
      <c r="B77" s="11"/>
      <c r="C77" s="59" t="s">
        <v>40</v>
      </c>
      <c r="D77" s="60">
        <v>25</v>
      </c>
      <c r="E77" s="60">
        <v>16</v>
      </c>
      <c r="F77" s="61">
        <f>D77-E77</f>
        <v>9</v>
      </c>
      <c r="H77" s="63" t="s">
        <v>43</v>
      </c>
      <c r="I77" s="60">
        <v>13</v>
      </c>
      <c r="J77" s="60">
        <v>28</v>
      </c>
      <c r="K77" s="61">
        <f>I77-J77</f>
        <v>-15</v>
      </c>
      <c r="M77" s="63" t="s">
        <v>82</v>
      </c>
      <c r="N77" s="60">
        <v>16</v>
      </c>
      <c r="O77" s="60">
        <v>31</v>
      </c>
      <c r="P77" s="61">
        <f>N77-O77</f>
        <v>-15</v>
      </c>
      <c r="R77" s="63" t="s">
        <v>84</v>
      </c>
      <c r="S77" s="60">
        <v>23</v>
      </c>
      <c r="T77" s="60">
        <v>26</v>
      </c>
      <c r="U77" s="61">
        <f>S77-T77</f>
        <v>-3</v>
      </c>
      <c r="W77" s="63" t="s">
        <v>59</v>
      </c>
      <c r="X77" s="60">
        <v>23</v>
      </c>
      <c r="Y77" s="60">
        <v>31</v>
      </c>
      <c r="Z77" s="61">
        <f>X77-Y77</f>
        <v>-8</v>
      </c>
      <c r="AB77" s="63" t="s">
        <v>51</v>
      </c>
      <c r="AC77" s="60">
        <v>13</v>
      </c>
      <c r="AD77" s="60">
        <v>27</v>
      </c>
      <c r="AE77" s="61">
        <f>AC77-AD77</f>
        <v>-14</v>
      </c>
    </row>
    <row r="78" spans="1:31" s="10" customFormat="1" ht="23.25">
      <c r="A78" s="9"/>
      <c r="B78" s="11"/>
      <c r="C78" s="59" t="s">
        <v>50</v>
      </c>
      <c r="D78" s="60">
        <v>27</v>
      </c>
      <c r="E78" s="60">
        <v>14</v>
      </c>
      <c r="F78" s="61">
        <f>D78-E78</f>
        <v>13</v>
      </c>
      <c r="H78" s="63" t="s">
        <v>83</v>
      </c>
      <c r="I78" s="60">
        <v>22</v>
      </c>
      <c r="J78" s="60">
        <v>23</v>
      </c>
      <c r="K78" s="61">
        <f>I78-J78</f>
        <v>-1</v>
      </c>
      <c r="M78" s="63" t="s">
        <v>196</v>
      </c>
      <c r="N78" s="60">
        <v>12</v>
      </c>
      <c r="O78" s="60">
        <v>40</v>
      </c>
      <c r="P78" s="61">
        <f>N78-O78</f>
        <v>-28</v>
      </c>
      <c r="R78" s="63" t="s">
        <v>81</v>
      </c>
      <c r="S78" s="60">
        <v>15</v>
      </c>
      <c r="T78" s="60">
        <v>20</v>
      </c>
      <c r="U78" s="61">
        <f>S78-T78</f>
        <v>-5</v>
      </c>
      <c r="W78" s="63" t="s">
        <v>86</v>
      </c>
      <c r="X78" s="60">
        <v>39</v>
      </c>
      <c r="Y78" s="60">
        <v>20</v>
      </c>
      <c r="Z78" s="61">
        <f>X78-Y78</f>
        <v>19</v>
      </c>
      <c r="AB78" s="63" t="s">
        <v>64</v>
      </c>
      <c r="AC78" s="60">
        <v>11</v>
      </c>
      <c r="AD78" s="60">
        <v>31</v>
      </c>
      <c r="AE78" s="81">
        <f>AC78-AD78</f>
        <v>-20</v>
      </c>
    </row>
    <row r="79" spans="1:31" s="10" customFormat="1" ht="23.25">
      <c r="A79" s="9"/>
      <c r="B79" s="11"/>
      <c r="C79" s="59" t="s">
        <v>42</v>
      </c>
      <c r="D79" s="60">
        <v>21</v>
      </c>
      <c r="E79" s="60">
        <v>28</v>
      </c>
      <c r="F79" s="61">
        <f>D79-E79</f>
        <v>-7</v>
      </c>
      <c r="H79" s="63" t="s">
        <v>45</v>
      </c>
      <c r="I79" s="60">
        <v>38</v>
      </c>
      <c r="J79" s="60">
        <v>11</v>
      </c>
      <c r="K79" s="61">
        <f>I79-J79</f>
        <v>27</v>
      </c>
      <c r="M79" s="63" t="s">
        <v>48</v>
      </c>
      <c r="N79" s="60">
        <v>15</v>
      </c>
      <c r="O79" s="60">
        <v>33</v>
      </c>
      <c r="P79" s="61">
        <f>N79-O79</f>
        <v>-18</v>
      </c>
      <c r="R79" s="63" t="s">
        <v>85</v>
      </c>
      <c r="S79" s="60">
        <v>19</v>
      </c>
      <c r="T79" s="60">
        <v>26</v>
      </c>
      <c r="U79" s="61">
        <f>S79-T79</f>
        <v>-7</v>
      </c>
      <c r="W79" s="63" t="s">
        <v>66</v>
      </c>
      <c r="X79" s="60">
        <v>28</v>
      </c>
      <c r="Y79" s="60">
        <v>24</v>
      </c>
      <c r="Z79" s="61">
        <f>X79-Y79</f>
        <v>4</v>
      </c>
      <c r="AB79" s="63" t="s">
        <v>87</v>
      </c>
      <c r="AC79" s="60">
        <v>11</v>
      </c>
      <c r="AD79" s="60">
        <v>45</v>
      </c>
      <c r="AE79" s="81">
        <f>AC79-AD79</f>
        <v>-34</v>
      </c>
    </row>
    <row r="80" spans="1:31" s="10" customFormat="1" ht="23.25">
      <c r="A80" s="9"/>
      <c r="B80" s="11"/>
      <c r="C80" s="59" t="s">
        <v>118</v>
      </c>
      <c r="D80" s="60">
        <v>26</v>
      </c>
      <c r="E80" s="60">
        <v>20</v>
      </c>
      <c r="F80" s="61">
        <f>D80-E80</f>
        <v>6</v>
      </c>
      <c r="H80" s="63" t="s">
        <v>46</v>
      </c>
      <c r="I80" s="60">
        <v>28</v>
      </c>
      <c r="J80" s="60">
        <v>15</v>
      </c>
      <c r="K80" s="61">
        <f>I80-J80</f>
        <v>13</v>
      </c>
      <c r="M80" s="63" t="s">
        <v>61</v>
      </c>
      <c r="N80" s="60">
        <v>16</v>
      </c>
      <c r="O80" s="60">
        <v>28</v>
      </c>
      <c r="P80" s="61">
        <f>N80-O80</f>
        <v>-12</v>
      </c>
      <c r="R80" s="63" t="s">
        <v>65</v>
      </c>
      <c r="S80" s="60">
        <v>35</v>
      </c>
      <c r="T80" s="60">
        <v>13</v>
      </c>
      <c r="U80" s="61">
        <f>S80-T80</f>
        <v>22</v>
      </c>
      <c r="W80" s="63" t="s">
        <v>63</v>
      </c>
      <c r="X80" s="60">
        <v>23</v>
      </c>
      <c r="Y80" s="60">
        <v>19</v>
      </c>
      <c r="Z80" s="61">
        <f>X80-Y80</f>
        <v>4</v>
      </c>
      <c r="AB80" s="63" t="s">
        <v>90</v>
      </c>
      <c r="AC80" s="60">
        <v>12</v>
      </c>
      <c r="AD80" s="60">
        <v>29</v>
      </c>
      <c r="AE80" s="81">
        <f>AC80-AD80</f>
        <v>-17</v>
      </c>
    </row>
    <row r="81" spans="1:32" s="10" customFormat="1" ht="23.25">
      <c r="A81" s="9"/>
      <c r="B81" s="11"/>
      <c r="C81" s="31" t="s">
        <v>1</v>
      </c>
      <c r="D81" s="62">
        <f>SUM(D77:D80)</f>
        <v>99</v>
      </c>
      <c r="E81" s="62">
        <f>SUM(E77:E80)</f>
        <v>78</v>
      </c>
      <c r="F81" s="61">
        <f>D81-E81</f>
        <v>21</v>
      </c>
      <c r="G81" s="29" t="str">
        <f>IF(F81&gt;0,$AF$1,$AG$1)</f>
        <v>ü</v>
      </c>
      <c r="H81" s="31" t="s">
        <v>1</v>
      </c>
      <c r="I81" s="62">
        <f>SUM(I77:I80)</f>
        <v>101</v>
      </c>
      <c r="J81" s="62">
        <f>SUM(J77:J80)</f>
        <v>77</v>
      </c>
      <c r="K81" s="61">
        <f>I81-J81</f>
        <v>24</v>
      </c>
      <c r="L81" s="28" t="str">
        <f>IF(K81&gt;0,$AF$1,$AG$1)</f>
        <v>ü</v>
      </c>
      <c r="M81" s="31" t="s">
        <v>1</v>
      </c>
      <c r="N81" s="62">
        <f>SUM(N77:N80)</f>
        <v>59</v>
      </c>
      <c r="O81" s="62">
        <f>SUM(O77:O80)</f>
        <v>132</v>
      </c>
      <c r="P81" s="61">
        <f>N81-O81</f>
        <v>-73</v>
      </c>
      <c r="Q81" s="28">
        <f>IF(P81&gt;0,$AF$1,$AG$1)</f>
        <v>0</v>
      </c>
      <c r="R81" s="31" t="s">
        <v>1</v>
      </c>
      <c r="S81" s="62">
        <f>SUM(S77:S80)</f>
        <v>92</v>
      </c>
      <c r="T81" s="62">
        <f>SUM(T77:T80)</f>
        <v>85</v>
      </c>
      <c r="U81" s="61">
        <f>S81-T81</f>
        <v>7</v>
      </c>
      <c r="V81" s="28" t="str">
        <f>IF(U81&gt;0,$AF$1,$AG$1)</f>
        <v>ü</v>
      </c>
      <c r="W81" s="31" t="s">
        <v>1</v>
      </c>
      <c r="X81" s="62">
        <f>SUM(X77:X80)</f>
        <v>113</v>
      </c>
      <c r="Y81" s="62">
        <f>SUM(Y77:Y80)</f>
        <v>94</v>
      </c>
      <c r="Z81" s="61">
        <f>X81-Y81</f>
        <v>19</v>
      </c>
      <c r="AA81" s="28" t="str">
        <f>IF(Z81&gt;0,$AF$1,$AG$1)</f>
        <v>ü</v>
      </c>
      <c r="AB81" s="31" t="s">
        <v>1</v>
      </c>
      <c r="AC81" s="62">
        <f>SUM(AC77:AC80)</f>
        <v>47</v>
      </c>
      <c r="AD81" s="62">
        <f>SUM(AD77:AD80)</f>
        <v>132</v>
      </c>
      <c r="AE81" s="81">
        <f>AC81-AD81</f>
        <v>-85</v>
      </c>
      <c r="AF81" s="28">
        <f>IF(AE81&gt;0,$AF$1,$AG$1)</f>
        <v>0</v>
      </c>
    </row>
    <row r="83" spans="1:31" s="10" customFormat="1" ht="18">
      <c r="A83" s="7" t="s">
        <v>2</v>
      </c>
      <c r="B83" s="7" t="s">
        <v>3</v>
      </c>
      <c r="C83" s="44" t="s">
        <v>21</v>
      </c>
      <c r="D83" s="9"/>
      <c r="E83" s="9"/>
      <c r="F83" s="9"/>
      <c r="H83" s="44" t="s">
        <v>20</v>
      </c>
      <c r="M83" s="44" t="s">
        <v>19</v>
      </c>
      <c r="R83" s="44" t="s">
        <v>18</v>
      </c>
      <c r="W83" s="44" t="s">
        <v>17</v>
      </c>
      <c r="AB83" s="44" t="s">
        <v>16</v>
      </c>
      <c r="AE83" s="79"/>
    </row>
    <row r="84" spans="1:31" s="21" customFormat="1" ht="18">
      <c r="A84" s="20">
        <v>12</v>
      </c>
      <c r="B84" s="71">
        <v>40530</v>
      </c>
      <c r="C84" s="44" t="s">
        <v>195</v>
      </c>
      <c r="D84" s="64" t="s">
        <v>10</v>
      </c>
      <c r="E84" s="64" t="s">
        <v>9</v>
      </c>
      <c r="F84" s="65" t="s">
        <v>0</v>
      </c>
      <c r="H84" s="44" t="s">
        <v>128</v>
      </c>
      <c r="I84" s="64" t="s">
        <v>10</v>
      </c>
      <c r="J84" s="64" t="s">
        <v>9</v>
      </c>
      <c r="K84" s="65" t="s">
        <v>0</v>
      </c>
      <c r="L84" s="22"/>
      <c r="M84" s="44" t="s">
        <v>187</v>
      </c>
      <c r="N84" s="64" t="s">
        <v>10</v>
      </c>
      <c r="O84" s="64" t="s">
        <v>9</v>
      </c>
      <c r="P84" s="65" t="s">
        <v>0</v>
      </c>
      <c r="R84" s="44" t="s">
        <v>151</v>
      </c>
      <c r="S84" s="64" t="s">
        <v>10</v>
      </c>
      <c r="T84" s="64" t="s">
        <v>9</v>
      </c>
      <c r="U84" s="65" t="s">
        <v>0</v>
      </c>
      <c r="W84" s="44" t="s">
        <v>197</v>
      </c>
      <c r="X84" s="64" t="s">
        <v>10</v>
      </c>
      <c r="Y84" s="64" t="s">
        <v>9</v>
      </c>
      <c r="Z84" s="65" t="s">
        <v>0</v>
      </c>
      <c r="AB84" s="44" t="s">
        <v>7</v>
      </c>
      <c r="AC84" s="64" t="s">
        <v>10</v>
      </c>
      <c r="AD84" s="64" t="s">
        <v>9</v>
      </c>
      <c r="AE84" s="80" t="s">
        <v>0</v>
      </c>
    </row>
    <row r="85" spans="1:31" s="10" customFormat="1" ht="23.25">
      <c r="A85" s="9"/>
      <c r="B85" s="11"/>
      <c r="C85" s="59" t="s">
        <v>40</v>
      </c>
      <c r="D85" s="60">
        <v>19</v>
      </c>
      <c r="E85" s="60">
        <v>18</v>
      </c>
      <c r="F85" s="61">
        <f>D85-E85</f>
        <v>1</v>
      </c>
      <c r="H85" s="63" t="s">
        <v>43</v>
      </c>
      <c r="I85" s="60">
        <v>21</v>
      </c>
      <c r="J85" s="60">
        <v>18</v>
      </c>
      <c r="K85" s="61">
        <f>I85-J85</f>
        <v>3</v>
      </c>
      <c r="M85" s="63" t="s">
        <v>82</v>
      </c>
      <c r="N85" s="60">
        <v>17</v>
      </c>
      <c r="O85" s="60">
        <v>22</v>
      </c>
      <c r="P85" s="61">
        <f>N85-O85</f>
        <v>-5</v>
      </c>
      <c r="R85" s="63" t="s">
        <v>84</v>
      </c>
      <c r="S85" s="60">
        <v>17</v>
      </c>
      <c r="T85" s="60">
        <v>19</v>
      </c>
      <c r="U85" s="61">
        <f>S85-T85</f>
        <v>-2</v>
      </c>
      <c r="W85" s="63" t="s">
        <v>59</v>
      </c>
      <c r="X85" s="60">
        <v>30</v>
      </c>
      <c r="Y85" s="60">
        <v>20</v>
      </c>
      <c r="Z85" s="61">
        <f>X85-Y85</f>
        <v>10</v>
      </c>
      <c r="AB85" s="63" t="s">
        <v>51</v>
      </c>
      <c r="AC85" s="60">
        <v>36</v>
      </c>
      <c r="AD85" s="60">
        <v>21</v>
      </c>
      <c r="AE85" s="61">
        <f>AC85-AD85</f>
        <v>15</v>
      </c>
    </row>
    <row r="86" spans="1:31" s="10" customFormat="1" ht="23.25">
      <c r="A86" s="9"/>
      <c r="B86" s="11"/>
      <c r="C86" s="59" t="s">
        <v>50</v>
      </c>
      <c r="D86" s="60">
        <v>21</v>
      </c>
      <c r="E86" s="60">
        <v>22</v>
      </c>
      <c r="F86" s="61">
        <f>D86-E86</f>
        <v>-1</v>
      </c>
      <c r="H86" s="63" t="s">
        <v>83</v>
      </c>
      <c r="I86" s="60">
        <v>34</v>
      </c>
      <c r="J86" s="60">
        <v>16</v>
      </c>
      <c r="K86" s="61">
        <f>I86-J86</f>
        <v>18</v>
      </c>
      <c r="M86" s="63" t="s">
        <v>196</v>
      </c>
      <c r="N86" s="60">
        <v>13</v>
      </c>
      <c r="O86" s="60">
        <v>24</v>
      </c>
      <c r="P86" s="61">
        <f>N86-O86</f>
        <v>-11</v>
      </c>
      <c r="R86" s="63" t="s">
        <v>81</v>
      </c>
      <c r="S86" s="60">
        <v>14.5</v>
      </c>
      <c r="T86" s="60">
        <v>23</v>
      </c>
      <c r="U86" s="88">
        <f>S86-T86</f>
        <v>-8.5</v>
      </c>
      <c r="W86" s="63" t="s">
        <v>86</v>
      </c>
      <c r="X86" s="60">
        <v>28</v>
      </c>
      <c r="Y86" s="60">
        <v>25</v>
      </c>
      <c r="Z86" s="61">
        <f>X86-Y86</f>
        <v>3</v>
      </c>
      <c r="AB86" s="63" t="s">
        <v>64</v>
      </c>
      <c r="AC86" s="60">
        <v>34</v>
      </c>
      <c r="AD86" s="60">
        <v>19</v>
      </c>
      <c r="AE86" s="81">
        <f>AC86-AD86</f>
        <v>15</v>
      </c>
    </row>
    <row r="87" spans="1:31" s="10" customFormat="1" ht="23.25">
      <c r="A87" s="9"/>
      <c r="B87" s="11"/>
      <c r="C87" s="59" t="s">
        <v>42</v>
      </c>
      <c r="D87" s="60">
        <v>30</v>
      </c>
      <c r="E87" s="60">
        <v>22</v>
      </c>
      <c r="F87" s="61">
        <f>D87-E87</f>
        <v>8</v>
      </c>
      <c r="H87" s="63" t="s">
        <v>45</v>
      </c>
      <c r="I87" s="60">
        <v>35</v>
      </c>
      <c r="J87" s="60">
        <v>18</v>
      </c>
      <c r="K87" s="61">
        <f>I87-J87</f>
        <v>17</v>
      </c>
      <c r="M87" s="63" t="s">
        <v>48</v>
      </c>
      <c r="N87" s="60">
        <v>26</v>
      </c>
      <c r="O87" s="60">
        <v>27</v>
      </c>
      <c r="P87" s="61">
        <f>N87-O87</f>
        <v>-1</v>
      </c>
      <c r="R87" s="63" t="s">
        <v>63</v>
      </c>
      <c r="S87" s="60">
        <v>23</v>
      </c>
      <c r="T87" s="60">
        <v>30</v>
      </c>
      <c r="U87" s="61">
        <f>S87-T87</f>
        <v>-7</v>
      </c>
      <c r="W87" s="63" t="s">
        <v>66</v>
      </c>
      <c r="X87" s="60">
        <v>17</v>
      </c>
      <c r="Y87" s="60">
        <v>27</v>
      </c>
      <c r="Z87" s="61">
        <f>X87-Y87</f>
        <v>-10</v>
      </c>
      <c r="AB87" s="63" t="s">
        <v>87</v>
      </c>
      <c r="AC87" s="60">
        <v>22</v>
      </c>
      <c r="AD87" s="60">
        <v>17</v>
      </c>
      <c r="AE87" s="81">
        <f>AC87-AD87</f>
        <v>5</v>
      </c>
    </row>
    <row r="88" spans="1:31" s="10" customFormat="1" ht="23.25">
      <c r="A88" s="9"/>
      <c r="B88" s="11"/>
      <c r="C88" s="59" t="s">
        <v>118</v>
      </c>
      <c r="D88" s="60">
        <v>29</v>
      </c>
      <c r="E88" s="60">
        <v>26</v>
      </c>
      <c r="F88" s="61">
        <f>D88-E88</f>
        <v>3</v>
      </c>
      <c r="H88" s="63" t="s">
        <v>46</v>
      </c>
      <c r="I88" s="60">
        <v>27</v>
      </c>
      <c r="J88" s="60">
        <v>12</v>
      </c>
      <c r="K88" s="61">
        <f>I88-J88</f>
        <v>15</v>
      </c>
      <c r="M88" s="63" t="s">
        <v>61</v>
      </c>
      <c r="N88" s="60">
        <v>13</v>
      </c>
      <c r="O88" s="60">
        <v>35</v>
      </c>
      <c r="P88" s="61">
        <f>N88-O88</f>
        <v>-22</v>
      </c>
      <c r="R88" s="63" t="s">
        <v>85</v>
      </c>
      <c r="S88" s="60">
        <v>20</v>
      </c>
      <c r="T88" s="60">
        <v>24</v>
      </c>
      <c r="U88" s="61">
        <f>S88-T88</f>
        <v>-4</v>
      </c>
      <c r="W88" s="63" t="s">
        <v>65</v>
      </c>
      <c r="X88" s="60">
        <v>23</v>
      </c>
      <c r="Y88" s="60">
        <v>20</v>
      </c>
      <c r="Z88" s="61">
        <f>X88-Y88</f>
        <v>3</v>
      </c>
      <c r="AB88" s="63" t="s">
        <v>90</v>
      </c>
      <c r="AC88" s="60">
        <v>34</v>
      </c>
      <c r="AD88" s="60">
        <v>16</v>
      </c>
      <c r="AE88" s="81">
        <f>AC88-AD88</f>
        <v>18</v>
      </c>
    </row>
    <row r="89" spans="1:32" s="10" customFormat="1" ht="23.25">
      <c r="A89" s="9"/>
      <c r="B89" s="11"/>
      <c r="C89" s="31" t="s">
        <v>1</v>
      </c>
      <c r="D89" s="62">
        <f>SUM(D85:D88)</f>
        <v>99</v>
      </c>
      <c r="E89" s="62">
        <f>SUM(E85:E88)</f>
        <v>88</v>
      </c>
      <c r="F89" s="61">
        <f>D89-E89</f>
        <v>11</v>
      </c>
      <c r="G89" s="29" t="str">
        <f>IF(F89&gt;0,$AF$1,$AG$1)</f>
        <v>ü</v>
      </c>
      <c r="H89" s="31" t="s">
        <v>1</v>
      </c>
      <c r="I89" s="62">
        <f>SUM(I85:I88)</f>
        <v>117</v>
      </c>
      <c r="J89" s="62">
        <f>SUM(J85:J88)</f>
        <v>64</v>
      </c>
      <c r="K89" s="61">
        <f>I89-J89</f>
        <v>53</v>
      </c>
      <c r="L89" s="28" t="str">
        <f>IF(K89&gt;0,$AF$1,$AG$1)</f>
        <v>ü</v>
      </c>
      <c r="M89" s="31" t="s">
        <v>1</v>
      </c>
      <c r="N89" s="62">
        <f>SUM(N85:N88)</f>
        <v>69</v>
      </c>
      <c r="O89" s="62">
        <f>SUM(O85:O88)</f>
        <v>108</v>
      </c>
      <c r="P89" s="61">
        <f>N89-O89</f>
        <v>-39</v>
      </c>
      <c r="Q89" s="28">
        <f>IF(P89&gt;0,$AF$1,$AG$1)</f>
        <v>0</v>
      </c>
      <c r="R89" s="31" t="s">
        <v>1</v>
      </c>
      <c r="S89" s="62">
        <f>SUM(S85:S88)</f>
        <v>74.5</v>
      </c>
      <c r="T89" s="62">
        <f>SUM(T85:T88)</f>
        <v>96</v>
      </c>
      <c r="U89" s="89">
        <f>S89-T89</f>
        <v>-21.5</v>
      </c>
      <c r="V89" s="28">
        <f>IF(U89&gt;0,$AF$1,$AG$1)</f>
        <v>0</v>
      </c>
      <c r="W89" s="31" t="s">
        <v>1</v>
      </c>
      <c r="X89" s="62">
        <f>SUM(X85:X88)</f>
        <v>98</v>
      </c>
      <c r="Y89" s="62">
        <f>SUM(Y85:Y88)</f>
        <v>92</v>
      </c>
      <c r="Z89" s="61">
        <f>X89-Y89</f>
        <v>6</v>
      </c>
      <c r="AA89" s="28" t="str">
        <f>IF(Z89&gt;0,$AF$1,$AG$1)</f>
        <v>ü</v>
      </c>
      <c r="AB89" s="31" t="s">
        <v>1</v>
      </c>
      <c r="AC89" s="62">
        <f>SUM(AC85:AC88)</f>
        <v>126</v>
      </c>
      <c r="AD89" s="62">
        <f>SUM(AD85:AD88)</f>
        <v>73</v>
      </c>
      <c r="AE89" s="81">
        <f>AC89-AD89</f>
        <v>53</v>
      </c>
      <c r="AF89" s="28" t="str">
        <f>IF(AE89&gt;0,$AF$1,$AG$1)</f>
        <v>ü</v>
      </c>
    </row>
    <row r="91" spans="1:31" s="10" customFormat="1" ht="18">
      <c r="A91" s="7" t="s">
        <v>2</v>
      </c>
      <c r="B91" s="7" t="s">
        <v>3</v>
      </c>
      <c r="C91" s="44" t="s">
        <v>21</v>
      </c>
      <c r="D91" s="9"/>
      <c r="E91" s="9"/>
      <c r="F91" s="9"/>
      <c r="H91" s="44" t="s">
        <v>20</v>
      </c>
      <c r="M91" s="44" t="s">
        <v>19</v>
      </c>
      <c r="R91" s="44" t="s">
        <v>18</v>
      </c>
      <c r="W91" s="44" t="s">
        <v>17</v>
      </c>
      <c r="AB91" s="44" t="s">
        <v>16</v>
      </c>
      <c r="AE91" s="79"/>
    </row>
    <row r="92" spans="1:31" s="21" customFormat="1" ht="18">
      <c r="A92" s="20">
        <v>11</v>
      </c>
      <c r="B92" s="71">
        <v>40523</v>
      </c>
      <c r="C92" s="44" t="s">
        <v>97</v>
      </c>
      <c r="D92" s="64" t="s">
        <v>10</v>
      </c>
      <c r="E92" s="64" t="s">
        <v>9</v>
      </c>
      <c r="F92" s="65" t="s">
        <v>0</v>
      </c>
      <c r="H92" s="44" t="s">
        <v>185</v>
      </c>
      <c r="I92" s="64" t="s">
        <v>10</v>
      </c>
      <c r="J92" s="64" t="s">
        <v>9</v>
      </c>
      <c r="K92" s="65" t="s">
        <v>0</v>
      </c>
      <c r="L92" s="22"/>
      <c r="M92" s="44" t="s">
        <v>186</v>
      </c>
      <c r="N92" s="64" t="s">
        <v>10</v>
      </c>
      <c r="O92" s="64" t="s">
        <v>9</v>
      </c>
      <c r="P92" s="65" t="s">
        <v>0</v>
      </c>
      <c r="R92" s="44" t="s">
        <v>187</v>
      </c>
      <c r="S92" s="64" t="s">
        <v>10</v>
      </c>
      <c r="T92" s="64" t="s">
        <v>9</v>
      </c>
      <c r="U92" s="65" t="s">
        <v>0</v>
      </c>
      <c r="W92" s="44" t="s">
        <v>188</v>
      </c>
      <c r="X92" s="64" t="s">
        <v>10</v>
      </c>
      <c r="Y92" s="64" t="s">
        <v>9</v>
      </c>
      <c r="Z92" s="65" t="s">
        <v>0</v>
      </c>
      <c r="AB92" s="44" t="s">
        <v>189</v>
      </c>
      <c r="AC92" s="64" t="s">
        <v>10</v>
      </c>
      <c r="AD92" s="64" t="s">
        <v>9</v>
      </c>
      <c r="AE92" s="80" t="s">
        <v>0</v>
      </c>
    </row>
    <row r="93" spans="1:31" s="10" customFormat="1" ht="23.25">
      <c r="A93" s="9"/>
      <c r="B93" s="11"/>
      <c r="C93" s="59" t="s">
        <v>40</v>
      </c>
      <c r="D93" s="60">
        <v>26</v>
      </c>
      <c r="E93" s="60">
        <v>17</v>
      </c>
      <c r="F93" s="61">
        <f>D93-E93</f>
        <v>9</v>
      </c>
      <c r="H93" s="63" t="s">
        <v>43</v>
      </c>
      <c r="I93" s="60">
        <v>27</v>
      </c>
      <c r="J93" s="60">
        <v>29</v>
      </c>
      <c r="K93" s="61">
        <f>I93-J93</f>
        <v>-2</v>
      </c>
      <c r="M93" s="63" t="s">
        <v>82</v>
      </c>
      <c r="N93" s="60">
        <v>19</v>
      </c>
      <c r="O93" s="60">
        <v>32</v>
      </c>
      <c r="P93" s="61">
        <f>N93-O93</f>
        <v>-13</v>
      </c>
      <c r="R93" s="63" t="s">
        <v>84</v>
      </c>
      <c r="S93" s="60">
        <v>22</v>
      </c>
      <c r="T93" s="60">
        <v>23</v>
      </c>
      <c r="U93" s="61">
        <f>S93-T93</f>
        <v>-1</v>
      </c>
      <c r="W93" s="63" t="s">
        <v>59</v>
      </c>
      <c r="X93" s="60">
        <v>19</v>
      </c>
      <c r="Y93" s="60">
        <v>21</v>
      </c>
      <c r="Z93" s="61">
        <f>X93-Y93</f>
        <v>-2</v>
      </c>
      <c r="AB93" s="63" t="s">
        <v>51</v>
      </c>
      <c r="AC93" s="60">
        <v>27</v>
      </c>
      <c r="AD93" s="60">
        <v>14</v>
      </c>
      <c r="AE93" s="61">
        <f>AC93-AD93</f>
        <v>13</v>
      </c>
    </row>
    <row r="94" spans="1:31" s="10" customFormat="1" ht="23.25">
      <c r="A94" s="9"/>
      <c r="B94" s="11"/>
      <c r="C94" s="59" t="s">
        <v>50</v>
      </c>
      <c r="D94" s="60">
        <v>15</v>
      </c>
      <c r="E94" s="60">
        <v>21</v>
      </c>
      <c r="F94" s="61">
        <f>D94-E94</f>
        <v>-6</v>
      </c>
      <c r="H94" s="63" t="s">
        <v>83</v>
      </c>
      <c r="I94" s="60">
        <v>37</v>
      </c>
      <c r="J94" s="60">
        <v>20</v>
      </c>
      <c r="K94" s="61">
        <f>I94-J94</f>
        <v>17</v>
      </c>
      <c r="M94" s="63" t="s">
        <v>48</v>
      </c>
      <c r="N94" s="60">
        <v>32</v>
      </c>
      <c r="O94" s="60">
        <v>15</v>
      </c>
      <c r="P94" s="61">
        <f>N94-O94</f>
        <v>17</v>
      </c>
      <c r="R94" s="63" t="s">
        <v>81</v>
      </c>
      <c r="S94" s="60">
        <v>20</v>
      </c>
      <c r="T94" s="60">
        <v>21</v>
      </c>
      <c r="U94" s="61">
        <f>S94-T94</f>
        <v>-1</v>
      </c>
      <c r="W94" s="63" t="s">
        <v>86</v>
      </c>
      <c r="X94" s="60">
        <v>16</v>
      </c>
      <c r="Y94" s="60">
        <v>29</v>
      </c>
      <c r="Z94" s="61">
        <f>X94-Y94</f>
        <v>-13</v>
      </c>
      <c r="AB94" s="63" t="s">
        <v>64</v>
      </c>
      <c r="AC94" s="60">
        <v>18</v>
      </c>
      <c r="AD94" s="60">
        <v>28</v>
      </c>
      <c r="AE94" s="82">
        <f>AC94-AD94</f>
        <v>-10</v>
      </c>
    </row>
    <row r="95" spans="1:31" s="10" customFormat="1" ht="23.25">
      <c r="A95" s="9"/>
      <c r="B95" s="11"/>
      <c r="C95" s="59" t="s">
        <v>42</v>
      </c>
      <c r="D95" s="60">
        <v>29</v>
      </c>
      <c r="E95" s="60">
        <v>23</v>
      </c>
      <c r="F95" s="61">
        <f>D95-E95</f>
        <v>6</v>
      </c>
      <c r="H95" s="63" t="s">
        <v>45</v>
      </c>
      <c r="I95" s="60">
        <v>15</v>
      </c>
      <c r="J95" s="60">
        <v>25</v>
      </c>
      <c r="K95" s="61">
        <f>I95-J95</f>
        <v>-10</v>
      </c>
      <c r="M95" s="63" t="s">
        <v>61</v>
      </c>
      <c r="N95" s="60">
        <v>17</v>
      </c>
      <c r="O95" s="60">
        <v>29</v>
      </c>
      <c r="P95" s="61">
        <f>N95-O95</f>
        <v>-12</v>
      </c>
      <c r="R95" s="63" t="s">
        <v>63</v>
      </c>
      <c r="S95" s="60">
        <v>16</v>
      </c>
      <c r="T95" s="60">
        <v>28</v>
      </c>
      <c r="U95" s="61">
        <f>S95-T95</f>
        <v>-12</v>
      </c>
      <c r="W95" s="63" t="s">
        <v>66</v>
      </c>
      <c r="X95" s="60">
        <v>24</v>
      </c>
      <c r="Y95" s="60">
        <v>22</v>
      </c>
      <c r="Z95" s="61">
        <f>X95-Y95</f>
        <v>2</v>
      </c>
      <c r="AB95" s="63" t="s">
        <v>87</v>
      </c>
      <c r="AC95" s="60">
        <v>31</v>
      </c>
      <c r="AD95" s="60">
        <v>20</v>
      </c>
      <c r="AE95" s="81">
        <f>AC95-AD95</f>
        <v>11</v>
      </c>
    </row>
    <row r="96" spans="1:31" s="10" customFormat="1" ht="23.25">
      <c r="A96" s="9"/>
      <c r="B96" s="11"/>
      <c r="C96" s="59" t="s">
        <v>118</v>
      </c>
      <c r="D96" s="60">
        <v>28</v>
      </c>
      <c r="E96" s="60">
        <v>21</v>
      </c>
      <c r="F96" s="61">
        <f>D96-E96</f>
        <v>7</v>
      </c>
      <c r="H96" s="63" t="s">
        <v>46</v>
      </c>
      <c r="I96" s="60">
        <v>21</v>
      </c>
      <c r="J96" s="60">
        <v>18</v>
      </c>
      <c r="K96" s="61">
        <f>I96-J96</f>
        <v>3</v>
      </c>
      <c r="M96" s="63" t="s">
        <v>47</v>
      </c>
      <c r="N96" s="60">
        <v>18</v>
      </c>
      <c r="O96" s="60">
        <v>30</v>
      </c>
      <c r="P96" s="61">
        <f>N96-O96</f>
        <v>-12</v>
      </c>
      <c r="R96" s="63" t="s">
        <v>85</v>
      </c>
      <c r="S96" s="60">
        <v>25</v>
      </c>
      <c r="T96" s="60">
        <v>18</v>
      </c>
      <c r="U96" s="61">
        <f>S96-T96</f>
        <v>7</v>
      </c>
      <c r="W96" s="63" t="s">
        <v>65</v>
      </c>
      <c r="X96" s="60">
        <v>17</v>
      </c>
      <c r="Y96" s="60">
        <v>22</v>
      </c>
      <c r="Z96" s="61">
        <f>X96-Y96</f>
        <v>-5</v>
      </c>
      <c r="AB96" s="63" t="s">
        <v>90</v>
      </c>
      <c r="AC96" s="60">
        <v>11</v>
      </c>
      <c r="AD96" s="60">
        <v>31</v>
      </c>
      <c r="AE96" s="82">
        <f>AC96-AD96</f>
        <v>-20</v>
      </c>
    </row>
    <row r="97" spans="1:32" s="10" customFormat="1" ht="23.25">
      <c r="A97" s="9"/>
      <c r="B97" s="11"/>
      <c r="C97" s="31" t="s">
        <v>1</v>
      </c>
      <c r="D97" s="62">
        <f>SUM(D93:D96)</f>
        <v>98</v>
      </c>
      <c r="E97" s="62">
        <f>SUM(E93:E96)</f>
        <v>82</v>
      </c>
      <c r="F97" s="61">
        <f>D97-E97</f>
        <v>16</v>
      </c>
      <c r="G97" s="29" t="str">
        <f>IF(F97&gt;0,$AF$1,$AG$1)</f>
        <v>ü</v>
      </c>
      <c r="H97" s="31" t="s">
        <v>1</v>
      </c>
      <c r="I97" s="62">
        <f>SUM(I93:I96)</f>
        <v>100</v>
      </c>
      <c r="J97" s="62">
        <f>SUM(J93:J96)</f>
        <v>92</v>
      </c>
      <c r="K97" s="61">
        <f>I97-J97</f>
        <v>8</v>
      </c>
      <c r="L97" s="28" t="str">
        <f>IF(K97&gt;0,$AF$1,$AG$1)</f>
        <v>ü</v>
      </c>
      <c r="M97" s="31" t="s">
        <v>1</v>
      </c>
      <c r="N97" s="62">
        <f>SUM(N93:N96)</f>
        <v>86</v>
      </c>
      <c r="O97" s="62">
        <f>SUM(O93:O96)</f>
        <v>106</v>
      </c>
      <c r="P97" s="61">
        <f>N97-O97</f>
        <v>-20</v>
      </c>
      <c r="Q97" s="28">
        <f>IF(P97&gt;0,$AF$1,$AG$1)</f>
        <v>0</v>
      </c>
      <c r="R97" s="31" t="s">
        <v>1</v>
      </c>
      <c r="S97" s="62">
        <f>SUM(S93:S96)</f>
        <v>83</v>
      </c>
      <c r="T97" s="62">
        <f>SUM(T93:T96)</f>
        <v>90</v>
      </c>
      <c r="U97" s="61">
        <f>S97-T97</f>
        <v>-7</v>
      </c>
      <c r="V97" s="28">
        <f>IF(U97&gt;0,$AF$1,$AG$1)</f>
        <v>0</v>
      </c>
      <c r="W97" s="31" t="s">
        <v>1</v>
      </c>
      <c r="X97" s="62">
        <f>SUM(X93:X96)</f>
        <v>76</v>
      </c>
      <c r="Y97" s="62">
        <f>SUM(Y93:Y96)</f>
        <v>94</v>
      </c>
      <c r="Z97" s="61">
        <f>X97-Y97</f>
        <v>-18</v>
      </c>
      <c r="AA97" s="28">
        <f>IF(Z97&gt;0,$AF$1,$AG$1)</f>
        <v>0</v>
      </c>
      <c r="AB97" s="31" t="s">
        <v>1</v>
      </c>
      <c r="AC97" s="62">
        <f>SUM(AC93:AC96)</f>
        <v>87</v>
      </c>
      <c r="AD97" s="62">
        <f>SUM(AD93:AD96)</f>
        <v>93</v>
      </c>
      <c r="AE97" s="82">
        <f>AC97-AD97</f>
        <v>-6</v>
      </c>
      <c r="AF97" s="28">
        <f>IF(AE97&gt;0,$AF$1,$AG$1)</f>
        <v>0</v>
      </c>
    </row>
    <row r="99" spans="1:31" s="10" customFormat="1" ht="18">
      <c r="A99" s="7" t="s">
        <v>2</v>
      </c>
      <c r="B99" s="7" t="s">
        <v>3</v>
      </c>
      <c r="C99" s="44" t="s">
        <v>21</v>
      </c>
      <c r="D99" s="9"/>
      <c r="E99" s="9"/>
      <c r="F99" s="9"/>
      <c r="H99" s="44" t="s">
        <v>20</v>
      </c>
      <c r="M99" s="44" t="s">
        <v>19</v>
      </c>
      <c r="R99" s="44" t="s">
        <v>18</v>
      </c>
      <c r="W99" s="44" t="s">
        <v>17</v>
      </c>
      <c r="AB99" s="44" t="s">
        <v>16</v>
      </c>
      <c r="AE99" s="79"/>
    </row>
    <row r="100" spans="1:31" s="21" customFormat="1" ht="18">
      <c r="A100" s="20">
        <v>10</v>
      </c>
      <c r="B100" s="71">
        <v>40516</v>
      </c>
      <c r="C100" s="44" t="s">
        <v>179</v>
      </c>
      <c r="D100" s="64" t="s">
        <v>10</v>
      </c>
      <c r="E100" s="64" t="s">
        <v>9</v>
      </c>
      <c r="F100" s="65" t="s">
        <v>0</v>
      </c>
      <c r="H100" s="44" t="s">
        <v>97</v>
      </c>
      <c r="I100" s="64" t="s">
        <v>10</v>
      </c>
      <c r="J100" s="64" t="s">
        <v>9</v>
      </c>
      <c r="K100" s="65" t="s">
        <v>0</v>
      </c>
      <c r="L100" s="22"/>
      <c r="M100" s="44" t="s">
        <v>180</v>
      </c>
      <c r="N100" s="64" t="s">
        <v>10</v>
      </c>
      <c r="O100" s="64" t="s">
        <v>9</v>
      </c>
      <c r="P100" s="65" t="s">
        <v>0</v>
      </c>
      <c r="R100" s="44" t="s">
        <v>134</v>
      </c>
      <c r="S100" s="64" t="s">
        <v>10</v>
      </c>
      <c r="T100" s="64" t="s">
        <v>9</v>
      </c>
      <c r="U100" s="65" t="s">
        <v>0</v>
      </c>
      <c r="W100" s="44" t="s">
        <v>181</v>
      </c>
      <c r="X100" s="64" t="s">
        <v>10</v>
      </c>
      <c r="Y100" s="64" t="s">
        <v>9</v>
      </c>
      <c r="Z100" s="65" t="s">
        <v>0</v>
      </c>
      <c r="AB100" s="44" t="s">
        <v>182</v>
      </c>
      <c r="AC100" s="64" t="s">
        <v>10</v>
      </c>
      <c r="AD100" s="64" t="s">
        <v>9</v>
      </c>
      <c r="AE100" s="80" t="s">
        <v>0</v>
      </c>
    </row>
    <row r="101" spans="1:31" s="10" customFormat="1" ht="23.25">
      <c r="A101" s="9"/>
      <c r="B101" s="11"/>
      <c r="C101" s="59" t="s">
        <v>40</v>
      </c>
      <c r="D101" s="60">
        <v>19</v>
      </c>
      <c r="E101" s="60">
        <v>26</v>
      </c>
      <c r="F101" s="61">
        <f>D101-E101</f>
        <v>-7</v>
      </c>
      <c r="H101" s="63" t="s">
        <v>43</v>
      </c>
      <c r="I101" s="60">
        <v>40</v>
      </c>
      <c r="J101" s="60">
        <v>16</v>
      </c>
      <c r="K101" s="61">
        <f>I101-J101</f>
        <v>24</v>
      </c>
      <c r="M101" s="63" t="s">
        <v>41</v>
      </c>
      <c r="N101" s="60">
        <v>14</v>
      </c>
      <c r="O101" s="60">
        <v>25</v>
      </c>
      <c r="P101" s="61">
        <f>N101-O101</f>
        <v>-11</v>
      </c>
      <c r="R101" s="63" t="s">
        <v>84</v>
      </c>
      <c r="S101" s="60">
        <v>25</v>
      </c>
      <c r="T101" s="60">
        <v>25</v>
      </c>
      <c r="U101" s="61">
        <f>S101-T101</f>
        <v>0</v>
      </c>
      <c r="W101" s="63" t="s">
        <v>59</v>
      </c>
      <c r="X101" s="60">
        <v>17</v>
      </c>
      <c r="Y101" s="60">
        <v>27</v>
      </c>
      <c r="Z101" s="61">
        <f>X101-Y101</f>
        <v>-10</v>
      </c>
      <c r="AB101" s="63" t="s">
        <v>51</v>
      </c>
      <c r="AC101" s="60">
        <v>34</v>
      </c>
      <c r="AD101" s="60">
        <v>16</v>
      </c>
      <c r="AE101" s="61">
        <f>AC101-AD101</f>
        <v>18</v>
      </c>
    </row>
    <row r="102" spans="1:31" s="10" customFormat="1" ht="23.25">
      <c r="A102" s="9"/>
      <c r="B102" s="11"/>
      <c r="C102" s="59" t="s">
        <v>50</v>
      </c>
      <c r="D102" s="60">
        <v>25</v>
      </c>
      <c r="E102" s="60">
        <v>21</v>
      </c>
      <c r="F102" s="61">
        <f>D102-E102</f>
        <v>4</v>
      </c>
      <c r="H102" s="63" t="s">
        <v>83</v>
      </c>
      <c r="I102" s="60">
        <v>14</v>
      </c>
      <c r="J102" s="60">
        <v>23</v>
      </c>
      <c r="K102" s="61">
        <f>I102-J102</f>
        <v>-9</v>
      </c>
      <c r="M102" s="63" t="s">
        <v>48</v>
      </c>
      <c r="N102" s="60">
        <v>23</v>
      </c>
      <c r="O102" s="60">
        <v>26</v>
      </c>
      <c r="P102" s="61">
        <f>N102-O102</f>
        <v>-3</v>
      </c>
      <c r="R102" s="63" t="s">
        <v>81</v>
      </c>
      <c r="S102" s="60">
        <v>11</v>
      </c>
      <c r="T102" s="60">
        <v>35</v>
      </c>
      <c r="U102" s="61">
        <f>S102-T102</f>
        <v>-24</v>
      </c>
      <c r="W102" s="63" t="s">
        <v>86</v>
      </c>
      <c r="X102" s="60">
        <v>42</v>
      </c>
      <c r="Y102" s="60">
        <v>16</v>
      </c>
      <c r="Z102" s="61">
        <f>X102-Y102</f>
        <v>26</v>
      </c>
      <c r="AB102" s="63" t="s">
        <v>64</v>
      </c>
      <c r="AC102" s="60">
        <v>26</v>
      </c>
      <c r="AD102" s="60">
        <v>20</v>
      </c>
      <c r="AE102" s="61">
        <f>AC102-AD102</f>
        <v>6</v>
      </c>
    </row>
    <row r="103" spans="1:31" s="10" customFormat="1" ht="23.25">
      <c r="A103" s="9"/>
      <c r="B103" s="11"/>
      <c r="C103" s="59" t="s">
        <v>42</v>
      </c>
      <c r="D103" s="60">
        <v>22</v>
      </c>
      <c r="E103" s="60">
        <v>35</v>
      </c>
      <c r="F103" s="61">
        <f>D103-E103</f>
        <v>-13</v>
      </c>
      <c r="H103" s="63" t="s">
        <v>45</v>
      </c>
      <c r="I103" s="60">
        <v>15</v>
      </c>
      <c r="J103" s="60">
        <v>32</v>
      </c>
      <c r="K103" s="61">
        <f>I103-J103</f>
        <v>-17</v>
      </c>
      <c r="M103" s="63" t="s">
        <v>61</v>
      </c>
      <c r="N103" s="60">
        <v>15</v>
      </c>
      <c r="O103" s="60">
        <v>28</v>
      </c>
      <c r="P103" s="61">
        <f>N103-O103</f>
        <v>-13</v>
      </c>
      <c r="R103" s="63" t="s">
        <v>63</v>
      </c>
      <c r="S103" s="60">
        <v>16</v>
      </c>
      <c r="T103" s="60">
        <v>37</v>
      </c>
      <c r="U103" s="61">
        <f>S103-T103</f>
        <v>-21</v>
      </c>
      <c r="W103" s="63" t="s">
        <v>66</v>
      </c>
      <c r="X103" s="60">
        <v>16</v>
      </c>
      <c r="Y103" s="60">
        <v>24</v>
      </c>
      <c r="Z103" s="61">
        <f>X103-Y103</f>
        <v>-8</v>
      </c>
      <c r="AB103" s="63" t="s">
        <v>87</v>
      </c>
      <c r="AC103" s="60">
        <v>19</v>
      </c>
      <c r="AD103" s="60">
        <v>25</v>
      </c>
      <c r="AE103" s="82">
        <f>AC103-AD103</f>
        <v>-6</v>
      </c>
    </row>
    <row r="104" spans="1:31" s="10" customFormat="1" ht="23.25">
      <c r="A104" s="9"/>
      <c r="B104" s="11"/>
      <c r="C104" s="59" t="s">
        <v>118</v>
      </c>
      <c r="D104" s="60">
        <v>18</v>
      </c>
      <c r="E104" s="60">
        <v>19</v>
      </c>
      <c r="F104" s="61">
        <f>D104-E104</f>
        <v>-1</v>
      </c>
      <c r="H104" s="63" t="s">
        <v>46</v>
      </c>
      <c r="I104" s="60">
        <v>20</v>
      </c>
      <c r="J104" s="60">
        <v>17</v>
      </c>
      <c r="K104" s="61">
        <f>I104-J104</f>
        <v>3</v>
      </c>
      <c r="M104" s="63" t="s">
        <v>47</v>
      </c>
      <c r="N104" s="60">
        <v>24</v>
      </c>
      <c r="O104" s="60">
        <v>17</v>
      </c>
      <c r="P104" s="61">
        <f>N104-O104</f>
        <v>7</v>
      </c>
      <c r="R104" s="63" t="s">
        <v>85</v>
      </c>
      <c r="S104" s="60">
        <v>19</v>
      </c>
      <c r="T104" s="60">
        <v>23</v>
      </c>
      <c r="U104" s="61">
        <f>S104-T104</f>
        <v>-4</v>
      </c>
      <c r="W104" s="63" t="s">
        <v>65</v>
      </c>
      <c r="X104" s="60">
        <v>23</v>
      </c>
      <c r="Y104" s="60">
        <v>21</v>
      </c>
      <c r="Z104" s="61">
        <f>X104-Y104</f>
        <v>2</v>
      </c>
      <c r="AB104" s="63" t="s">
        <v>90</v>
      </c>
      <c r="AC104" s="60">
        <v>21</v>
      </c>
      <c r="AD104" s="60">
        <v>24</v>
      </c>
      <c r="AE104" s="82">
        <f>AC104-AD104</f>
        <v>-3</v>
      </c>
    </row>
    <row r="105" spans="1:32" s="10" customFormat="1" ht="23.25">
      <c r="A105" s="9"/>
      <c r="B105" s="11"/>
      <c r="C105" s="31" t="s">
        <v>1</v>
      </c>
      <c r="D105" s="62">
        <f>SUM(D101:D104)</f>
        <v>84</v>
      </c>
      <c r="E105" s="62">
        <f>SUM(E101:E104)</f>
        <v>101</v>
      </c>
      <c r="F105" s="61">
        <f>D105-E105</f>
        <v>-17</v>
      </c>
      <c r="G105" s="29">
        <f>IF(F105&gt;0,$AF$1,$AG$1)</f>
        <v>0</v>
      </c>
      <c r="H105" s="31" t="s">
        <v>1</v>
      </c>
      <c r="I105" s="62">
        <f>SUM(I101:I104)</f>
        <v>89</v>
      </c>
      <c r="J105" s="62">
        <f>SUM(J101:J104)</f>
        <v>88</v>
      </c>
      <c r="K105" s="61">
        <f>I105-J105</f>
        <v>1</v>
      </c>
      <c r="L105" s="28" t="str">
        <f>IF(K105&gt;0,$AF$1,$AG$1)</f>
        <v>ü</v>
      </c>
      <c r="M105" s="31" t="s">
        <v>1</v>
      </c>
      <c r="N105" s="62">
        <f>SUM(N101:N104)</f>
        <v>76</v>
      </c>
      <c r="O105" s="62">
        <f>SUM(O101:O104)</f>
        <v>96</v>
      </c>
      <c r="P105" s="61">
        <f>N105-O105</f>
        <v>-20</v>
      </c>
      <c r="Q105" s="28">
        <f>IF(P105&gt;0,$AF$1,$AG$1)</f>
        <v>0</v>
      </c>
      <c r="R105" s="31" t="s">
        <v>1</v>
      </c>
      <c r="S105" s="62">
        <f>SUM(S101:S104)</f>
        <v>71</v>
      </c>
      <c r="T105" s="62">
        <f>SUM(T101:T104)</f>
        <v>120</v>
      </c>
      <c r="U105" s="61">
        <f>S105-T105</f>
        <v>-49</v>
      </c>
      <c r="V105" s="28">
        <f>IF(U105&gt;0,$AF$1,$AG$1)</f>
        <v>0</v>
      </c>
      <c r="W105" s="31" t="s">
        <v>1</v>
      </c>
      <c r="X105" s="62">
        <f>SUM(X101:X104)</f>
        <v>98</v>
      </c>
      <c r="Y105" s="62">
        <f>SUM(Y101:Y104)</f>
        <v>88</v>
      </c>
      <c r="Z105" s="61">
        <f>X105-Y105</f>
        <v>10</v>
      </c>
      <c r="AA105" s="28" t="str">
        <f>IF(Z105&gt;0,$AF$1,$AG$1)</f>
        <v>ü</v>
      </c>
      <c r="AB105" s="31" t="s">
        <v>1</v>
      </c>
      <c r="AC105" s="62">
        <f>SUM(AC101:AC104)</f>
        <v>100</v>
      </c>
      <c r="AD105" s="62">
        <f>SUM(AD101:AD104)</f>
        <v>85</v>
      </c>
      <c r="AE105" s="61">
        <f>AC105-AD105</f>
        <v>15</v>
      </c>
      <c r="AF105" s="28" t="str">
        <f>IF(AE105&gt;0,$AF$1,$AG$1)</f>
        <v>ü</v>
      </c>
    </row>
    <row r="107" spans="1:31" s="10" customFormat="1" ht="18">
      <c r="A107" s="7" t="s">
        <v>2</v>
      </c>
      <c r="B107" s="7" t="s">
        <v>3</v>
      </c>
      <c r="C107" s="44" t="s">
        <v>21</v>
      </c>
      <c r="D107" s="9"/>
      <c r="E107" s="9"/>
      <c r="F107" s="9"/>
      <c r="H107" s="44" t="s">
        <v>20</v>
      </c>
      <c r="M107" s="44" t="s">
        <v>19</v>
      </c>
      <c r="R107" s="44" t="s">
        <v>18</v>
      </c>
      <c r="W107" s="44" t="s">
        <v>17</v>
      </c>
      <c r="AB107" s="44" t="s">
        <v>16</v>
      </c>
      <c r="AE107" s="79"/>
    </row>
    <row r="108" spans="1:31" s="21" customFormat="1" ht="18">
      <c r="A108" s="20">
        <v>9</v>
      </c>
      <c r="B108" s="71">
        <v>40509</v>
      </c>
      <c r="C108" s="44" t="s">
        <v>129</v>
      </c>
      <c r="D108" s="64" t="s">
        <v>10</v>
      </c>
      <c r="E108" s="64" t="s">
        <v>9</v>
      </c>
      <c r="F108" s="65" t="s">
        <v>0</v>
      </c>
      <c r="H108" s="44" t="s">
        <v>161</v>
      </c>
      <c r="I108" s="64" t="s">
        <v>10</v>
      </c>
      <c r="J108" s="64" t="s">
        <v>9</v>
      </c>
      <c r="K108" s="65" t="s">
        <v>0</v>
      </c>
      <c r="L108" s="22"/>
      <c r="M108" s="44" t="s">
        <v>122</v>
      </c>
      <c r="N108" s="64" t="s">
        <v>10</v>
      </c>
      <c r="O108" s="64" t="s">
        <v>9</v>
      </c>
      <c r="P108" s="65" t="s">
        <v>0</v>
      </c>
      <c r="R108" s="44" t="s">
        <v>147</v>
      </c>
      <c r="S108" s="64" t="s">
        <v>10</v>
      </c>
      <c r="T108" s="64" t="s">
        <v>9</v>
      </c>
      <c r="U108" s="65" t="s">
        <v>0</v>
      </c>
      <c r="W108" s="44" t="s">
        <v>167</v>
      </c>
      <c r="X108" s="64" t="s">
        <v>10</v>
      </c>
      <c r="Y108" s="64" t="s">
        <v>9</v>
      </c>
      <c r="Z108" s="65" t="s">
        <v>0</v>
      </c>
      <c r="AB108" s="44" t="s">
        <v>168</v>
      </c>
      <c r="AC108" s="64" t="s">
        <v>10</v>
      </c>
      <c r="AD108" s="64" t="s">
        <v>9</v>
      </c>
      <c r="AE108" s="80" t="s">
        <v>0</v>
      </c>
    </row>
    <row r="109" spans="1:31" s="10" customFormat="1" ht="23.25">
      <c r="A109" s="9"/>
      <c r="B109" s="11"/>
      <c r="C109" s="59" t="s">
        <v>40</v>
      </c>
      <c r="D109" s="60"/>
      <c r="E109" s="60"/>
      <c r="F109" s="61">
        <f>D109-E109</f>
        <v>0</v>
      </c>
      <c r="H109" s="63" t="s">
        <v>43</v>
      </c>
      <c r="I109" s="60"/>
      <c r="J109" s="60"/>
      <c r="K109" s="61">
        <f>I109-J109</f>
        <v>0</v>
      </c>
      <c r="M109" s="63" t="s">
        <v>49</v>
      </c>
      <c r="N109" s="60"/>
      <c r="O109" s="60"/>
      <c r="P109" s="61">
        <f>N109-O109</f>
        <v>0</v>
      </c>
      <c r="R109" s="63" t="s">
        <v>144</v>
      </c>
      <c r="S109" s="60"/>
      <c r="T109" s="60"/>
      <c r="U109" s="61">
        <f>S109-T109</f>
        <v>0</v>
      </c>
      <c r="W109" s="63" t="s">
        <v>126</v>
      </c>
      <c r="X109" s="60"/>
      <c r="Y109" s="60"/>
      <c r="Z109" s="61">
        <f>X109-Y109</f>
        <v>0</v>
      </c>
      <c r="AB109" s="63" t="s">
        <v>51</v>
      </c>
      <c r="AC109" s="60"/>
      <c r="AD109" s="60"/>
      <c r="AE109" s="61">
        <f>AC109-AD109</f>
        <v>0</v>
      </c>
    </row>
    <row r="110" spans="1:31" s="10" customFormat="1" ht="23.25">
      <c r="A110" s="9"/>
      <c r="B110" s="11"/>
      <c r="C110" s="59" t="s">
        <v>44</v>
      </c>
      <c r="D110" s="60"/>
      <c r="E110" s="60"/>
      <c r="F110" s="61">
        <f>D110-E110</f>
        <v>0</v>
      </c>
      <c r="H110" s="63" t="s">
        <v>83</v>
      </c>
      <c r="I110" s="60"/>
      <c r="J110" s="60"/>
      <c r="K110" s="61">
        <f>I110-J110</f>
        <v>0</v>
      </c>
      <c r="M110" s="63" t="s">
        <v>48</v>
      </c>
      <c r="N110" s="60"/>
      <c r="O110" s="60"/>
      <c r="P110" s="61">
        <f>N110-O110</f>
        <v>0</v>
      </c>
      <c r="R110" s="63" t="s">
        <v>84</v>
      </c>
      <c r="S110" s="60"/>
      <c r="T110" s="60"/>
      <c r="U110" s="61">
        <f>S110-T110</f>
        <v>0</v>
      </c>
      <c r="W110" s="63" t="s">
        <v>59</v>
      </c>
      <c r="X110" s="60"/>
      <c r="Y110" s="60"/>
      <c r="Z110" s="61">
        <f>X110-Y110</f>
        <v>0</v>
      </c>
      <c r="AB110" s="63" t="s">
        <v>64</v>
      </c>
      <c r="AC110" s="60"/>
      <c r="AD110" s="60"/>
      <c r="AE110" s="61">
        <f>AC110-AD110</f>
        <v>0</v>
      </c>
    </row>
    <row r="111" spans="1:31" s="10" customFormat="1" ht="23.25">
      <c r="A111" s="9"/>
      <c r="B111" s="11"/>
      <c r="C111" s="59" t="s">
        <v>50</v>
      </c>
      <c r="D111" s="60"/>
      <c r="E111" s="60"/>
      <c r="F111" s="61">
        <f>D111-E111</f>
        <v>0</v>
      </c>
      <c r="H111" s="63" t="s">
        <v>45</v>
      </c>
      <c r="I111" s="60"/>
      <c r="J111" s="60"/>
      <c r="K111" s="61">
        <f>I111-J111</f>
        <v>0</v>
      </c>
      <c r="M111" s="63" t="s">
        <v>61</v>
      </c>
      <c r="N111" s="60"/>
      <c r="O111" s="60"/>
      <c r="P111" s="61">
        <f>N111-O111</f>
        <v>0</v>
      </c>
      <c r="R111" s="63" t="s">
        <v>81</v>
      </c>
      <c r="S111" s="60"/>
      <c r="T111" s="60"/>
      <c r="U111" s="61">
        <f>S111-T111</f>
        <v>0</v>
      </c>
      <c r="W111" s="63" t="s">
        <v>66</v>
      </c>
      <c r="X111" s="60"/>
      <c r="Y111" s="60"/>
      <c r="Z111" s="61">
        <f>X111-Y111</f>
        <v>0</v>
      </c>
      <c r="AB111" s="63" t="s">
        <v>87</v>
      </c>
      <c r="AC111" s="60"/>
      <c r="AD111" s="60"/>
      <c r="AE111" s="61">
        <f>AC111-AD111</f>
        <v>0</v>
      </c>
    </row>
    <row r="112" spans="1:31" s="10" customFormat="1" ht="23.25">
      <c r="A112" s="9"/>
      <c r="B112" s="11"/>
      <c r="C112" s="59" t="s">
        <v>118</v>
      </c>
      <c r="D112" s="60"/>
      <c r="E112" s="60"/>
      <c r="F112" s="61">
        <f>D112-E112</f>
        <v>0</v>
      </c>
      <c r="H112" s="63" t="s">
        <v>46</v>
      </c>
      <c r="I112" s="60"/>
      <c r="J112" s="60"/>
      <c r="K112" s="61">
        <f>I112-J112</f>
        <v>0</v>
      </c>
      <c r="M112" s="63" t="s">
        <v>47</v>
      </c>
      <c r="N112" s="60"/>
      <c r="O112" s="60"/>
      <c r="P112" s="61">
        <f>N112-O112</f>
        <v>0</v>
      </c>
      <c r="R112" s="63" t="s">
        <v>63</v>
      </c>
      <c r="S112" s="60"/>
      <c r="T112" s="60"/>
      <c r="U112" s="61">
        <f>S112-T112</f>
        <v>0</v>
      </c>
      <c r="W112" s="63" t="s">
        <v>65</v>
      </c>
      <c r="X112" s="60"/>
      <c r="Y112" s="60"/>
      <c r="Z112" s="61">
        <f>X112-Y112</f>
        <v>0</v>
      </c>
      <c r="AB112" s="63" t="s">
        <v>90</v>
      </c>
      <c r="AC112" s="60"/>
      <c r="AD112" s="60"/>
      <c r="AE112" s="61">
        <f>AC112-AD112</f>
        <v>0</v>
      </c>
    </row>
    <row r="113" spans="1:32" s="10" customFormat="1" ht="23.25">
      <c r="A113" s="9"/>
      <c r="B113" s="11"/>
      <c r="C113" s="31" t="s">
        <v>1</v>
      </c>
      <c r="D113" s="62">
        <f>SUM(D109:D112)</f>
        <v>0</v>
      </c>
      <c r="E113" s="62">
        <f>SUM(E109:E112)</f>
        <v>0</v>
      </c>
      <c r="F113" s="61">
        <f>D113-E113</f>
        <v>0</v>
      </c>
      <c r="G113" s="29">
        <f>IF(F113&gt;0,$AF$1,$AG$1)</f>
        <v>0</v>
      </c>
      <c r="H113" s="31" t="s">
        <v>1</v>
      </c>
      <c r="I113" s="62">
        <f>SUM(I109:I112)</f>
        <v>0</v>
      </c>
      <c r="J113" s="62">
        <f>SUM(J109:J112)</f>
        <v>0</v>
      </c>
      <c r="K113" s="61">
        <f>I113-J113</f>
        <v>0</v>
      </c>
      <c r="L113" s="28">
        <f>IF(K113&gt;0,$AF$1,$AG$1)</f>
        <v>0</v>
      </c>
      <c r="M113" s="31" t="s">
        <v>1</v>
      </c>
      <c r="N113" s="62">
        <f>SUM(N109:N112)</f>
        <v>0</v>
      </c>
      <c r="O113" s="62">
        <f>SUM(O109:O112)</f>
        <v>0</v>
      </c>
      <c r="P113" s="61">
        <f>N113-O113</f>
        <v>0</v>
      </c>
      <c r="Q113" s="28">
        <f>IF(P113&gt;0,$AF$1,$AG$1)</f>
        <v>0</v>
      </c>
      <c r="R113" s="31" t="s">
        <v>1</v>
      </c>
      <c r="S113" s="62">
        <f>SUM(S109:S112)</f>
        <v>0</v>
      </c>
      <c r="T113" s="62">
        <f>SUM(T109:T112)</f>
        <v>0</v>
      </c>
      <c r="U113" s="61">
        <f>S113-T113</f>
        <v>0</v>
      </c>
      <c r="V113" s="28">
        <f>IF(U113&gt;0,$AF$1,$AG$1)</f>
        <v>0</v>
      </c>
      <c r="W113" s="31" t="s">
        <v>1</v>
      </c>
      <c r="X113" s="62">
        <f>SUM(X109:X112)</f>
        <v>0</v>
      </c>
      <c r="Y113" s="62">
        <f>SUM(Y109:Y112)</f>
        <v>0</v>
      </c>
      <c r="Z113" s="61">
        <f>X113-Y113</f>
        <v>0</v>
      </c>
      <c r="AA113" s="28">
        <f>IF(Z113&gt;0,$AF$1,$AG$1)</f>
        <v>0</v>
      </c>
      <c r="AB113" s="31" t="s">
        <v>1</v>
      </c>
      <c r="AC113" s="62">
        <f>SUM(AC109:AC112)</f>
        <v>0</v>
      </c>
      <c r="AD113" s="62">
        <f>SUM(AD109:AD112)</f>
        <v>0</v>
      </c>
      <c r="AE113" s="61">
        <f>AC113-AD113</f>
        <v>0</v>
      </c>
      <c r="AF113" s="28">
        <f>IF(AE113&gt;0,$AF$1,$AG$1)</f>
        <v>0</v>
      </c>
    </row>
    <row r="115" spans="1:31" s="10" customFormat="1" ht="18">
      <c r="A115" s="7" t="s">
        <v>2</v>
      </c>
      <c r="B115" s="7" t="s">
        <v>3</v>
      </c>
      <c r="C115" s="44" t="s">
        <v>21</v>
      </c>
      <c r="D115" s="9"/>
      <c r="E115" s="9"/>
      <c r="F115" s="9"/>
      <c r="H115" s="44" t="s">
        <v>20</v>
      </c>
      <c r="M115" s="44" t="s">
        <v>19</v>
      </c>
      <c r="R115" s="44" t="s">
        <v>18</v>
      </c>
      <c r="W115" s="44" t="s">
        <v>17</v>
      </c>
      <c r="AB115" s="44" t="s">
        <v>16</v>
      </c>
      <c r="AE115" s="79"/>
    </row>
    <row r="116" spans="1:31" s="21" customFormat="1" ht="18">
      <c r="A116" s="20">
        <v>8</v>
      </c>
      <c r="B116" s="71">
        <v>40502</v>
      </c>
      <c r="C116" s="44" t="s">
        <v>161</v>
      </c>
      <c r="D116" s="64" t="s">
        <v>10</v>
      </c>
      <c r="E116" s="64" t="s">
        <v>9</v>
      </c>
      <c r="F116" s="65" t="s">
        <v>0</v>
      </c>
      <c r="H116" s="44" t="s">
        <v>162</v>
      </c>
      <c r="I116" s="64" t="s">
        <v>10</v>
      </c>
      <c r="J116" s="64" t="s">
        <v>9</v>
      </c>
      <c r="K116" s="65" t="s">
        <v>0</v>
      </c>
      <c r="L116" s="22"/>
      <c r="M116" s="44" t="s">
        <v>163</v>
      </c>
      <c r="N116" s="64" t="s">
        <v>10</v>
      </c>
      <c r="O116" s="64" t="s">
        <v>9</v>
      </c>
      <c r="P116" s="65" t="s">
        <v>0</v>
      </c>
      <c r="R116" s="44" t="s">
        <v>110</v>
      </c>
      <c r="S116" s="64" t="s">
        <v>10</v>
      </c>
      <c r="T116" s="64" t="s">
        <v>9</v>
      </c>
      <c r="U116" s="65" t="s">
        <v>0</v>
      </c>
      <c r="W116" s="44" t="s">
        <v>164</v>
      </c>
      <c r="X116" s="64" t="s">
        <v>10</v>
      </c>
      <c r="Y116" s="64" t="s">
        <v>9</v>
      </c>
      <c r="Z116" s="65" t="s">
        <v>0</v>
      </c>
      <c r="AB116" s="44" t="s">
        <v>146</v>
      </c>
      <c r="AC116" s="64" t="s">
        <v>10</v>
      </c>
      <c r="AD116" s="64" t="s">
        <v>9</v>
      </c>
      <c r="AE116" s="80" t="s">
        <v>0</v>
      </c>
    </row>
    <row r="117" spans="1:31" s="10" customFormat="1" ht="23.25">
      <c r="A117" s="9"/>
      <c r="B117" s="11"/>
      <c r="C117" s="59" t="s">
        <v>40</v>
      </c>
      <c r="D117" s="60">
        <v>19</v>
      </c>
      <c r="E117" s="60">
        <v>30</v>
      </c>
      <c r="F117" s="61">
        <f>D117-E117</f>
        <v>-11</v>
      </c>
      <c r="H117" s="63" t="s">
        <v>43</v>
      </c>
      <c r="I117" s="60">
        <v>18</v>
      </c>
      <c r="J117" s="60">
        <v>19</v>
      </c>
      <c r="K117" s="61">
        <f>I117-J117</f>
        <v>-1</v>
      </c>
      <c r="M117" s="63" t="s">
        <v>49</v>
      </c>
      <c r="N117" s="60">
        <v>13</v>
      </c>
      <c r="O117" s="60">
        <v>27</v>
      </c>
      <c r="P117" s="61">
        <f>N117-O117</f>
        <v>-14</v>
      </c>
      <c r="R117" s="63" t="s">
        <v>51</v>
      </c>
      <c r="S117" s="60">
        <v>23</v>
      </c>
      <c r="T117" s="60">
        <v>21</v>
      </c>
      <c r="U117" s="61">
        <f>S117-T117</f>
        <v>2</v>
      </c>
      <c r="W117" s="63" t="s">
        <v>59</v>
      </c>
      <c r="X117" s="60">
        <v>19</v>
      </c>
      <c r="Y117" s="60">
        <v>26</v>
      </c>
      <c r="Z117" s="61">
        <f>X117-Y117</f>
        <v>-7</v>
      </c>
      <c r="AB117" s="63" t="s">
        <v>126</v>
      </c>
      <c r="AC117" s="60">
        <v>35</v>
      </c>
      <c r="AD117" s="60">
        <v>13</v>
      </c>
      <c r="AE117" s="61">
        <f>AC117-AD117</f>
        <v>22</v>
      </c>
    </row>
    <row r="118" spans="1:31" s="10" customFormat="1" ht="23.25">
      <c r="A118" s="9"/>
      <c r="B118" s="11"/>
      <c r="C118" s="59" t="s">
        <v>50</v>
      </c>
      <c r="D118" s="60">
        <v>19</v>
      </c>
      <c r="E118" s="60">
        <v>24</v>
      </c>
      <c r="F118" s="61">
        <f>D118-E118</f>
        <v>-5</v>
      </c>
      <c r="H118" s="63" t="s">
        <v>83</v>
      </c>
      <c r="I118" s="60">
        <v>27</v>
      </c>
      <c r="J118" s="60">
        <v>18</v>
      </c>
      <c r="K118" s="61">
        <f>I118-J118</f>
        <v>9</v>
      </c>
      <c r="M118" s="63" t="s">
        <v>48</v>
      </c>
      <c r="N118" s="60">
        <v>22</v>
      </c>
      <c r="O118" s="60">
        <v>19</v>
      </c>
      <c r="P118" s="61">
        <f>N118-O118</f>
        <v>3</v>
      </c>
      <c r="R118" s="63" t="s">
        <v>84</v>
      </c>
      <c r="S118" s="60">
        <v>29</v>
      </c>
      <c r="T118" s="60">
        <v>15</v>
      </c>
      <c r="U118" s="61">
        <f>S118-T118</f>
        <v>14</v>
      </c>
      <c r="W118" s="63" t="s">
        <v>86</v>
      </c>
      <c r="X118" s="60">
        <v>22</v>
      </c>
      <c r="Y118" s="60">
        <v>24</v>
      </c>
      <c r="Z118" s="61">
        <f>X118-Y118</f>
        <v>-2</v>
      </c>
      <c r="AB118" s="63" t="s">
        <v>64</v>
      </c>
      <c r="AC118" s="60">
        <v>20</v>
      </c>
      <c r="AD118" s="60">
        <v>19</v>
      </c>
      <c r="AE118" s="61">
        <f>AC118-AD118</f>
        <v>1</v>
      </c>
    </row>
    <row r="119" spans="1:31" s="10" customFormat="1" ht="23.25">
      <c r="A119" s="9"/>
      <c r="B119" s="11"/>
      <c r="C119" s="59" t="s">
        <v>42</v>
      </c>
      <c r="D119" s="60">
        <v>20</v>
      </c>
      <c r="E119" s="60">
        <v>27</v>
      </c>
      <c r="F119" s="61">
        <f>D119-E119</f>
        <v>-7</v>
      </c>
      <c r="H119" s="63" t="s">
        <v>45</v>
      </c>
      <c r="I119" s="60">
        <v>24</v>
      </c>
      <c r="J119" s="60">
        <v>29</v>
      </c>
      <c r="K119" s="61">
        <f>I119-J119</f>
        <v>-5</v>
      </c>
      <c r="M119" s="63" t="s">
        <v>61</v>
      </c>
      <c r="N119" s="60">
        <v>30</v>
      </c>
      <c r="O119" s="60">
        <v>26</v>
      </c>
      <c r="P119" s="61">
        <f>N119-O119</f>
        <v>4</v>
      </c>
      <c r="R119" s="63" t="s">
        <v>81</v>
      </c>
      <c r="S119" s="60">
        <v>26</v>
      </c>
      <c r="T119" s="60">
        <v>22</v>
      </c>
      <c r="U119" s="61">
        <f>S119-T119</f>
        <v>4</v>
      </c>
      <c r="W119" s="63" t="s">
        <v>66</v>
      </c>
      <c r="X119" s="60">
        <v>21</v>
      </c>
      <c r="Y119" s="60">
        <v>26</v>
      </c>
      <c r="Z119" s="61">
        <f>X119-Y119</f>
        <v>-5</v>
      </c>
      <c r="AB119" s="63" t="s">
        <v>87</v>
      </c>
      <c r="AC119" s="60">
        <v>25</v>
      </c>
      <c r="AD119" s="60">
        <v>19</v>
      </c>
      <c r="AE119" s="61">
        <f>AC119-AD119</f>
        <v>6</v>
      </c>
    </row>
    <row r="120" spans="1:31" s="10" customFormat="1" ht="23.25">
      <c r="A120" s="9"/>
      <c r="B120" s="11"/>
      <c r="C120" s="59" t="s">
        <v>118</v>
      </c>
      <c r="D120" s="60">
        <v>32</v>
      </c>
      <c r="E120" s="60">
        <v>17</v>
      </c>
      <c r="F120" s="61">
        <f>D120-E120</f>
        <v>15</v>
      </c>
      <c r="H120" s="63" t="s">
        <v>46</v>
      </c>
      <c r="I120" s="60">
        <v>26</v>
      </c>
      <c r="J120" s="60">
        <v>15</v>
      </c>
      <c r="K120" s="61">
        <f>I120-J120</f>
        <v>11</v>
      </c>
      <c r="M120" s="63" t="s">
        <v>47</v>
      </c>
      <c r="N120" s="60">
        <v>35</v>
      </c>
      <c r="O120" s="60">
        <v>17</v>
      </c>
      <c r="P120" s="61">
        <f>N120-O120</f>
        <v>18</v>
      </c>
      <c r="R120" s="63" t="s">
        <v>85</v>
      </c>
      <c r="S120" s="60">
        <v>19</v>
      </c>
      <c r="T120" s="60">
        <v>30</v>
      </c>
      <c r="U120" s="61">
        <f>S120-T120</f>
        <v>-11</v>
      </c>
      <c r="W120" s="63" t="s">
        <v>65</v>
      </c>
      <c r="X120" s="60">
        <v>14</v>
      </c>
      <c r="Y120" s="60">
        <v>29</v>
      </c>
      <c r="Z120" s="61">
        <f>X120-Y120</f>
        <v>-15</v>
      </c>
      <c r="AB120" s="63" t="s">
        <v>90</v>
      </c>
      <c r="AC120" s="60">
        <v>16</v>
      </c>
      <c r="AD120" s="60">
        <v>27</v>
      </c>
      <c r="AE120" s="61">
        <f>AC120-AD120</f>
        <v>-11</v>
      </c>
    </row>
    <row r="121" spans="1:32" s="10" customFormat="1" ht="23.25">
      <c r="A121" s="9"/>
      <c r="B121" s="11"/>
      <c r="C121" s="31" t="s">
        <v>1</v>
      </c>
      <c r="D121" s="62">
        <f>SUM(D117:D120)</f>
        <v>90</v>
      </c>
      <c r="E121" s="62">
        <f>SUM(E117:E120)</f>
        <v>98</v>
      </c>
      <c r="F121" s="61">
        <f>D121-E121</f>
        <v>-8</v>
      </c>
      <c r="G121" s="29">
        <f>IF(F121&gt;0,$AF$1,$AG$1)</f>
        <v>0</v>
      </c>
      <c r="H121" s="31" t="s">
        <v>1</v>
      </c>
      <c r="I121" s="62">
        <f>SUM(I117:I120)</f>
        <v>95</v>
      </c>
      <c r="J121" s="62">
        <f>SUM(J117:J120)</f>
        <v>81</v>
      </c>
      <c r="K121" s="61">
        <f>I121-J121</f>
        <v>14</v>
      </c>
      <c r="L121" s="28" t="str">
        <f>IF(K121&gt;0,$AF$1,$AG$1)</f>
        <v>ü</v>
      </c>
      <c r="M121" s="31" t="s">
        <v>1</v>
      </c>
      <c r="N121" s="62">
        <f>SUM(N117:N120)</f>
        <v>100</v>
      </c>
      <c r="O121" s="62">
        <f>SUM(O117:O120)</f>
        <v>89</v>
      </c>
      <c r="P121" s="61">
        <f>N121-O121</f>
        <v>11</v>
      </c>
      <c r="Q121" s="28" t="str">
        <f>IF(P121&gt;0,$AF$1,$AG$1)</f>
        <v>ü</v>
      </c>
      <c r="R121" s="31" t="s">
        <v>1</v>
      </c>
      <c r="S121" s="62">
        <f>SUM(S117:S120)</f>
        <v>97</v>
      </c>
      <c r="T121" s="62">
        <f>SUM(T117:T120)</f>
        <v>88</v>
      </c>
      <c r="U121" s="61">
        <f>S121-T121</f>
        <v>9</v>
      </c>
      <c r="V121" s="28" t="str">
        <f>IF(U121&gt;0,$AF$1,$AG$1)</f>
        <v>ü</v>
      </c>
      <c r="W121" s="31" t="s">
        <v>1</v>
      </c>
      <c r="X121" s="62">
        <f>SUM(X117:X120)</f>
        <v>76</v>
      </c>
      <c r="Y121" s="62">
        <f>SUM(Y117:Y120)</f>
        <v>105</v>
      </c>
      <c r="Z121" s="61">
        <f>X121-Y121</f>
        <v>-29</v>
      </c>
      <c r="AA121" s="28">
        <f>IF(Z121&gt;0,$AF$1,$AG$1)</f>
        <v>0</v>
      </c>
      <c r="AB121" s="31" t="s">
        <v>1</v>
      </c>
      <c r="AC121" s="62">
        <f>SUM(AC117:AC120)</f>
        <v>96</v>
      </c>
      <c r="AD121" s="62">
        <f>SUM(AD117:AD120)</f>
        <v>78</v>
      </c>
      <c r="AE121" s="61">
        <f>AC121-AD121</f>
        <v>18</v>
      </c>
      <c r="AF121" s="28" t="str">
        <f>IF(AE121&gt;0,$AF$1,$AG$1)</f>
        <v>ü</v>
      </c>
    </row>
    <row r="123" spans="1:31" s="10" customFormat="1" ht="18">
      <c r="A123" s="7" t="s">
        <v>2</v>
      </c>
      <c r="B123" s="7" t="s">
        <v>3</v>
      </c>
      <c r="C123" s="44" t="s">
        <v>21</v>
      </c>
      <c r="D123" s="9"/>
      <c r="E123" s="9"/>
      <c r="F123" s="9"/>
      <c r="H123" s="44" t="s">
        <v>20</v>
      </c>
      <c r="M123" s="44" t="s">
        <v>19</v>
      </c>
      <c r="R123" s="44" t="s">
        <v>18</v>
      </c>
      <c r="W123" s="44" t="s">
        <v>17</v>
      </c>
      <c r="AB123" s="44" t="s">
        <v>16</v>
      </c>
      <c r="AE123" s="79"/>
    </row>
    <row r="124" spans="1:31" s="21" customFormat="1" ht="18">
      <c r="A124" s="20">
        <v>7</v>
      </c>
      <c r="B124" s="71">
        <v>40495</v>
      </c>
      <c r="C124" s="44" t="s">
        <v>146</v>
      </c>
      <c r="D124" s="64" t="s">
        <v>10</v>
      </c>
      <c r="E124" s="64" t="s">
        <v>9</v>
      </c>
      <c r="F124" s="65" t="s">
        <v>0</v>
      </c>
      <c r="H124" s="44" t="s">
        <v>147</v>
      </c>
      <c r="I124" s="64" t="s">
        <v>10</v>
      </c>
      <c r="J124" s="64" t="s">
        <v>9</v>
      </c>
      <c r="K124" s="65" t="s">
        <v>0</v>
      </c>
      <c r="L124" s="22"/>
      <c r="M124" s="44" t="s">
        <v>148</v>
      </c>
      <c r="N124" s="64" t="s">
        <v>10</v>
      </c>
      <c r="O124" s="64" t="s">
        <v>9</v>
      </c>
      <c r="P124" s="65" t="s">
        <v>0</v>
      </c>
      <c r="R124" s="44" t="s">
        <v>149</v>
      </c>
      <c r="S124" s="64" t="s">
        <v>10</v>
      </c>
      <c r="T124" s="64" t="s">
        <v>9</v>
      </c>
      <c r="U124" s="65" t="s">
        <v>0</v>
      </c>
      <c r="W124" s="44" t="s">
        <v>150</v>
      </c>
      <c r="X124" s="64" t="s">
        <v>10</v>
      </c>
      <c r="Y124" s="64" t="s">
        <v>9</v>
      </c>
      <c r="Z124" s="65" t="s">
        <v>0</v>
      </c>
      <c r="AB124" s="44" t="s">
        <v>151</v>
      </c>
      <c r="AC124" s="64" t="s">
        <v>10</v>
      </c>
      <c r="AD124" s="64" t="s">
        <v>9</v>
      </c>
      <c r="AE124" s="80" t="s">
        <v>0</v>
      </c>
    </row>
    <row r="125" spans="1:31" s="10" customFormat="1" ht="23.25">
      <c r="A125" s="9"/>
      <c r="B125" s="11"/>
      <c r="C125" s="59" t="s">
        <v>40</v>
      </c>
      <c r="D125" s="60"/>
      <c r="E125" s="60"/>
      <c r="F125" s="61">
        <f>D125-E125</f>
        <v>0</v>
      </c>
      <c r="H125" s="63" t="s">
        <v>43</v>
      </c>
      <c r="I125" s="60"/>
      <c r="J125" s="60"/>
      <c r="K125" s="61">
        <f>I125-J125</f>
        <v>0</v>
      </c>
      <c r="M125" s="63" t="s">
        <v>49</v>
      </c>
      <c r="N125" s="60"/>
      <c r="O125" s="60"/>
      <c r="P125" s="61">
        <f>N125-O125</f>
        <v>0</v>
      </c>
      <c r="R125" s="63" t="s">
        <v>84</v>
      </c>
      <c r="S125" s="60"/>
      <c r="T125" s="60"/>
      <c r="U125" s="61">
        <f>S125-T125</f>
        <v>0</v>
      </c>
      <c r="W125" s="63" t="s">
        <v>59</v>
      </c>
      <c r="X125" s="60"/>
      <c r="Y125" s="60"/>
      <c r="Z125" s="61">
        <f>X125-Y125</f>
        <v>0</v>
      </c>
      <c r="AB125" s="63" t="s">
        <v>52</v>
      </c>
      <c r="AC125" s="60"/>
      <c r="AD125" s="60"/>
      <c r="AE125" s="61">
        <f>AC125-AD125</f>
        <v>0</v>
      </c>
    </row>
    <row r="126" spans="1:31" s="10" customFormat="1" ht="23.25">
      <c r="A126" s="9"/>
      <c r="B126" s="11"/>
      <c r="C126" s="59" t="s">
        <v>50</v>
      </c>
      <c r="D126" s="60"/>
      <c r="E126" s="60"/>
      <c r="F126" s="61">
        <f>D126-E126</f>
        <v>0</v>
      </c>
      <c r="H126" s="63" t="s">
        <v>83</v>
      </c>
      <c r="I126" s="60"/>
      <c r="J126" s="60"/>
      <c r="K126" s="61">
        <f>I126-J126</f>
        <v>0</v>
      </c>
      <c r="M126" s="63" t="s">
        <v>48</v>
      </c>
      <c r="N126" s="60"/>
      <c r="O126" s="60"/>
      <c r="P126" s="61">
        <f>N126-O126</f>
        <v>0</v>
      </c>
      <c r="R126" s="63" t="s">
        <v>81</v>
      </c>
      <c r="S126" s="60"/>
      <c r="T126" s="60"/>
      <c r="U126" s="61">
        <f>S126-T126</f>
        <v>0</v>
      </c>
      <c r="W126" s="63" t="s">
        <v>144</v>
      </c>
      <c r="X126" s="60"/>
      <c r="Y126" s="60"/>
      <c r="Z126" s="61">
        <f>X126-Y126</f>
        <v>0</v>
      </c>
      <c r="AB126" s="63" t="s">
        <v>64</v>
      </c>
      <c r="AC126" s="60"/>
      <c r="AD126" s="60"/>
      <c r="AE126" s="61">
        <f>AC126-AD126</f>
        <v>0</v>
      </c>
    </row>
    <row r="127" spans="1:31" s="10" customFormat="1" ht="23.25">
      <c r="A127" s="9"/>
      <c r="B127" s="11"/>
      <c r="C127" s="59" t="s">
        <v>42</v>
      </c>
      <c r="D127" s="60"/>
      <c r="E127" s="60"/>
      <c r="F127" s="61">
        <f>D127-E127</f>
        <v>0</v>
      </c>
      <c r="H127" s="63" t="s">
        <v>45</v>
      </c>
      <c r="I127" s="60"/>
      <c r="J127" s="60"/>
      <c r="K127" s="61">
        <f>I127-J127</f>
        <v>0</v>
      </c>
      <c r="M127" s="63" t="s">
        <v>61</v>
      </c>
      <c r="N127" s="60"/>
      <c r="O127" s="60"/>
      <c r="P127" s="61">
        <f>N127-O127</f>
        <v>0</v>
      </c>
      <c r="R127" s="63" t="s">
        <v>63</v>
      </c>
      <c r="S127" s="60"/>
      <c r="T127" s="60"/>
      <c r="U127" s="61">
        <f>S127-T127</f>
        <v>0</v>
      </c>
      <c r="W127" s="63" t="s">
        <v>86</v>
      </c>
      <c r="X127" s="60"/>
      <c r="Y127" s="60"/>
      <c r="Z127" s="61">
        <f>X127-Y127</f>
        <v>0</v>
      </c>
      <c r="AB127" s="63" t="s">
        <v>152</v>
      </c>
      <c r="AC127" s="60"/>
      <c r="AD127" s="60"/>
      <c r="AE127" s="61">
        <f>AC127-AD127</f>
        <v>0</v>
      </c>
    </row>
    <row r="128" spans="1:31" s="10" customFormat="1" ht="23.25">
      <c r="A128" s="9"/>
      <c r="B128" s="11"/>
      <c r="C128" s="59" t="s">
        <v>118</v>
      </c>
      <c r="D128" s="60"/>
      <c r="E128" s="60"/>
      <c r="F128" s="61">
        <f>D128-E128</f>
        <v>0</v>
      </c>
      <c r="H128" s="63" t="s">
        <v>46</v>
      </c>
      <c r="I128" s="60"/>
      <c r="J128" s="60"/>
      <c r="K128" s="61">
        <f>I128-J128</f>
        <v>0</v>
      </c>
      <c r="M128" s="63" t="s">
        <v>47</v>
      </c>
      <c r="N128" s="60"/>
      <c r="O128" s="60"/>
      <c r="P128" s="61">
        <f>N128-O128</f>
        <v>0</v>
      </c>
      <c r="R128" s="63" t="s">
        <v>85</v>
      </c>
      <c r="S128" s="60"/>
      <c r="T128" s="60"/>
      <c r="U128" s="61">
        <f>S128-T128</f>
        <v>0</v>
      </c>
      <c r="W128" s="63" t="s">
        <v>65</v>
      </c>
      <c r="X128" s="60"/>
      <c r="Y128" s="60"/>
      <c r="Z128" s="61">
        <f>X128-Y128</f>
        <v>0</v>
      </c>
      <c r="AB128" s="63" t="s">
        <v>90</v>
      </c>
      <c r="AC128" s="60"/>
      <c r="AD128" s="60"/>
      <c r="AE128" s="61">
        <f>AC128-AD128</f>
        <v>0</v>
      </c>
    </row>
    <row r="129" spans="1:32" s="10" customFormat="1" ht="23.25">
      <c r="A129" s="9"/>
      <c r="B129" s="11"/>
      <c r="C129" s="31" t="s">
        <v>1</v>
      </c>
      <c r="D129" s="62">
        <f>SUM(D125:D128)</f>
        <v>0</v>
      </c>
      <c r="E129" s="62">
        <f>SUM(E125:E128)</f>
        <v>0</v>
      </c>
      <c r="F129" s="61">
        <f>D129-E129</f>
        <v>0</v>
      </c>
      <c r="G129" s="29">
        <f>IF(F129&gt;0,$AF$1,$AG$1)</f>
        <v>0</v>
      </c>
      <c r="H129" s="31" t="s">
        <v>1</v>
      </c>
      <c r="I129" s="62">
        <f>SUM(I125:I128)</f>
        <v>0</v>
      </c>
      <c r="J129" s="62">
        <f>SUM(J125:J128)</f>
        <v>0</v>
      </c>
      <c r="K129" s="61">
        <f>I129-J129</f>
        <v>0</v>
      </c>
      <c r="L129" s="28">
        <f>IF(K129&gt;0,$AF$1,$AG$1)</f>
        <v>0</v>
      </c>
      <c r="M129" s="31" t="s">
        <v>1</v>
      </c>
      <c r="N129" s="62">
        <f>SUM(N125:N128)</f>
        <v>0</v>
      </c>
      <c r="O129" s="62">
        <f>SUM(O125:O128)</f>
        <v>0</v>
      </c>
      <c r="P129" s="61">
        <f>N129-O129</f>
        <v>0</v>
      </c>
      <c r="Q129" s="28">
        <f>IF(P129&gt;0,$AF$1,$AG$1)</f>
        <v>0</v>
      </c>
      <c r="R129" s="31" t="s">
        <v>1</v>
      </c>
      <c r="S129" s="62">
        <f>SUM(S125:S128)</f>
        <v>0</v>
      </c>
      <c r="T129" s="62">
        <f>SUM(T125:T128)</f>
        <v>0</v>
      </c>
      <c r="U129" s="61">
        <f>S129-T129</f>
        <v>0</v>
      </c>
      <c r="V129" s="28">
        <f>IF(U129&gt;0,$AF$1,$AG$1)</f>
        <v>0</v>
      </c>
      <c r="W129" s="31" t="s">
        <v>1</v>
      </c>
      <c r="X129" s="62">
        <f>SUM(X125:X128)</f>
        <v>0</v>
      </c>
      <c r="Y129" s="62">
        <f>SUM(Y125:Y128)</f>
        <v>0</v>
      </c>
      <c r="Z129" s="61">
        <f>X129-Y129</f>
        <v>0</v>
      </c>
      <c r="AA129" s="28">
        <f>IF(Z129&gt;0,$AF$1,$AG$1)</f>
        <v>0</v>
      </c>
      <c r="AB129" s="31" t="s">
        <v>1</v>
      </c>
      <c r="AC129" s="62">
        <f>SUM(AC125:AC128)</f>
        <v>0</v>
      </c>
      <c r="AD129" s="62">
        <f>SUM(AD125:AD128)</f>
        <v>0</v>
      </c>
      <c r="AE129" s="61">
        <f>AC129-AD129</f>
        <v>0</v>
      </c>
      <c r="AF129" s="28">
        <f>IF(AE129&gt;0,$AF$1,$AG$1)</f>
        <v>0</v>
      </c>
    </row>
    <row r="131" spans="1:31" s="10" customFormat="1" ht="18">
      <c r="A131" s="7" t="s">
        <v>2</v>
      </c>
      <c r="B131" s="7" t="s">
        <v>3</v>
      </c>
      <c r="C131" s="44" t="s">
        <v>21</v>
      </c>
      <c r="D131" s="9"/>
      <c r="E131" s="9"/>
      <c r="F131" s="9"/>
      <c r="H131" s="44" t="s">
        <v>20</v>
      </c>
      <c r="M131" s="44" t="s">
        <v>19</v>
      </c>
      <c r="R131" s="44" t="s">
        <v>18</v>
      </c>
      <c r="W131" s="44" t="s">
        <v>17</v>
      </c>
      <c r="AB131" s="44" t="s">
        <v>16</v>
      </c>
      <c r="AE131" s="79"/>
    </row>
    <row r="132" spans="1:31" s="21" customFormat="1" ht="18">
      <c r="A132" s="20">
        <v>6</v>
      </c>
      <c r="B132" s="71">
        <v>40488</v>
      </c>
      <c r="C132" s="44" t="s">
        <v>134</v>
      </c>
      <c r="D132" s="64" t="s">
        <v>10</v>
      </c>
      <c r="E132" s="64" t="s">
        <v>9</v>
      </c>
      <c r="F132" s="65" t="s">
        <v>0</v>
      </c>
      <c r="H132" s="44" t="s">
        <v>135</v>
      </c>
      <c r="I132" s="64" t="s">
        <v>10</v>
      </c>
      <c r="J132" s="64" t="s">
        <v>9</v>
      </c>
      <c r="K132" s="65" t="s">
        <v>0</v>
      </c>
      <c r="L132" s="22"/>
      <c r="M132" s="44" t="s">
        <v>136</v>
      </c>
      <c r="N132" s="64" t="s">
        <v>10</v>
      </c>
      <c r="O132" s="64" t="s">
        <v>9</v>
      </c>
      <c r="P132" s="65" t="s">
        <v>0</v>
      </c>
      <c r="R132" s="44" t="s">
        <v>68</v>
      </c>
      <c r="S132" s="64" t="s">
        <v>10</v>
      </c>
      <c r="T132" s="64" t="s">
        <v>9</v>
      </c>
      <c r="U132" s="65" t="s">
        <v>0</v>
      </c>
      <c r="W132" s="44" t="s">
        <v>137</v>
      </c>
      <c r="X132" s="64" t="s">
        <v>10</v>
      </c>
      <c r="Y132" s="64" t="s">
        <v>9</v>
      </c>
      <c r="Z132" s="65" t="s">
        <v>0</v>
      </c>
      <c r="AB132" s="44" t="s">
        <v>138</v>
      </c>
      <c r="AC132" s="64" t="s">
        <v>10</v>
      </c>
      <c r="AD132" s="64" t="s">
        <v>9</v>
      </c>
      <c r="AE132" s="80" t="s">
        <v>0</v>
      </c>
    </row>
    <row r="133" spans="1:31" s="10" customFormat="1" ht="23.25">
      <c r="A133" s="9"/>
      <c r="B133" s="11"/>
      <c r="C133" s="59" t="s">
        <v>40</v>
      </c>
      <c r="D133" s="60">
        <v>29</v>
      </c>
      <c r="E133" s="60">
        <v>16</v>
      </c>
      <c r="F133" s="61">
        <f>D133-E133</f>
        <v>13</v>
      </c>
      <c r="H133" s="63" t="s">
        <v>43</v>
      </c>
      <c r="I133" s="60">
        <v>27</v>
      </c>
      <c r="J133" s="60">
        <v>15</v>
      </c>
      <c r="K133" s="61">
        <f>I133-J133</f>
        <v>12</v>
      </c>
      <c r="M133" s="63" t="s">
        <v>49</v>
      </c>
      <c r="N133" s="60">
        <v>23</v>
      </c>
      <c r="O133" s="60">
        <v>13</v>
      </c>
      <c r="P133" s="61">
        <f>N133-O133</f>
        <v>10</v>
      </c>
      <c r="R133" s="63" t="s">
        <v>84</v>
      </c>
      <c r="S133" s="60">
        <v>18</v>
      </c>
      <c r="T133" s="60">
        <v>27</v>
      </c>
      <c r="U133" s="61">
        <f>S133-T133</f>
        <v>-9</v>
      </c>
      <c r="W133" s="63" t="s">
        <v>59</v>
      </c>
      <c r="X133" s="60">
        <v>22</v>
      </c>
      <c r="Y133" s="60">
        <v>29</v>
      </c>
      <c r="Z133" s="61">
        <f>X133-Y133</f>
        <v>-7</v>
      </c>
      <c r="AB133" s="63" t="s">
        <v>126</v>
      </c>
      <c r="AC133" s="60">
        <v>30</v>
      </c>
      <c r="AD133" s="60">
        <v>20</v>
      </c>
      <c r="AE133" s="61">
        <f>AC133-AD133</f>
        <v>10</v>
      </c>
    </row>
    <row r="134" spans="1:31" s="10" customFormat="1" ht="23.25">
      <c r="A134" s="9"/>
      <c r="B134" s="11"/>
      <c r="C134" s="59" t="s">
        <v>50</v>
      </c>
      <c r="D134" s="60">
        <v>31</v>
      </c>
      <c r="E134" s="60">
        <v>14</v>
      </c>
      <c r="F134" s="61">
        <f>D134-E134</f>
        <v>17</v>
      </c>
      <c r="H134" s="63" t="s">
        <v>83</v>
      </c>
      <c r="I134" s="60">
        <v>25</v>
      </c>
      <c r="J134" s="60">
        <v>23</v>
      </c>
      <c r="K134" s="61">
        <f>I134-J134</f>
        <v>2</v>
      </c>
      <c r="M134" s="63" t="s">
        <v>41</v>
      </c>
      <c r="N134" s="60">
        <v>20</v>
      </c>
      <c r="O134" s="60">
        <v>31</v>
      </c>
      <c r="P134" s="61">
        <f>N134-O134</f>
        <v>-11</v>
      </c>
      <c r="R134" s="63" t="s">
        <v>81</v>
      </c>
      <c r="S134" s="60">
        <v>28</v>
      </c>
      <c r="T134" s="60">
        <v>21</v>
      </c>
      <c r="U134" s="61">
        <f>S134-T134</f>
        <v>7</v>
      </c>
      <c r="W134" s="63" t="s">
        <v>144</v>
      </c>
      <c r="X134" s="60">
        <v>13</v>
      </c>
      <c r="Y134" s="60">
        <v>33</v>
      </c>
      <c r="Z134" s="61">
        <f>X134-Y134</f>
        <v>-20</v>
      </c>
      <c r="AB134" s="63" t="s">
        <v>52</v>
      </c>
      <c r="AC134" s="60">
        <v>26</v>
      </c>
      <c r="AD134" s="60">
        <v>19</v>
      </c>
      <c r="AE134" s="61">
        <f>AC134-AD134</f>
        <v>7</v>
      </c>
    </row>
    <row r="135" spans="1:31" s="10" customFormat="1" ht="23.25">
      <c r="A135" s="9"/>
      <c r="B135" s="11"/>
      <c r="C135" s="59" t="s">
        <v>42</v>
      </c>
      <c r="D135" s="60">
        <v>20</v>
      </c>
      <c r="E135" s="60">
        <v>33</v>
      </c>
      <c r="F135" s="61">
        <f>D135-E135</f>
        <v>-13</v>
      </c>
      <c r="H135" s="63" t="s">
        <v>45</v>
      </c>
      <c r="I135" s="60">
        <v>36</v>
      </c>
      <c r="J135" s="60">
        <v>12</v>
      </c>
      <c r="K135" s="61">
        <f>I135-J135</f>
        <v>24</v>
      </c>
      <c r="M135" s="63" t="s">
        <v>48</v>
      </c>
      <c r="N135" s="60">
        <v>18</v>
      </c>
      <c r="O135" s="60">
        <v>35</v>
      </c>
      <c r="P135" s="61">
        <f>N135-O135</f>
        <v>-17</v>
      </c>
      <c r="R135" s="63" t="s">
        <v>63</v>
      </c>
      <c r="S135" s="60">
        <v>26</v>
      </c>
      <c r="T135" s="60">
        <v>26</v>
      </c>
      <c r="U135" s="61">
        <f>S135-T135</f>
        <v>0</v>
      </c>
      <c r="W135" s="63" t="s">
        <v>86</v>
      </c>
      <c r="X135" s="60">
        <v>15</v>
      </c>
      <c r="Y135" s="60">
        <v>37</v>
      </c>
      <c r="Z135" s="61">
        <f>X135-Y135</f>
        <v>-22</v>
      </c>
      <c r="AB135" s="63" t="s">
        <v>64</v>
      </c>
      <c r="AC135" s="60">
        <v>21</v>
      </c>
      <c r="AD135" s="60">
        <v>18</v>
      </c>
      <c r="AE135" s="61">
        <f>AC135-AD135</f>
        <v>3</v>
      </c>
    </row>
    <row r="136" spans="1:31" s="10" customFormat="1" ht="23.25">
      <c r="A136" s="9"/>
      <c r="B136" s="11"/>
      <c r="C136" s="59" t="s">
        <v>118</v>
      </c>
      <c r="D136" s="60">
        <v>21</v>
      </c>
      <c r="E136" s="60">
        <v>19</v>
      </c>
      <c r="F136" s="61">
        <f>D136-E136</f>
        <v>2</v>
      </c>
      <c r="H136" s="63" t="s">
        <v>46</v>
      </c>
      <c r="I136" s="60">
        <v>24</v>
      </c>
      <c r="J136" s="60">
        <v>21</v>
      </c>
      <c r="K136" s="61">
        <f>I136-J136</f>
        <v>3</v>
      </c>
      <c r="M136" s="63" t="s">
        <v>47</v>
      </c>
      <c r="N136" s="60">
        <v>35</v>
      </c>
      <c r="O136" s="60">
        <v>20</v>
      </c>
      <c r="P136" s="61">
        <f>N136-O136</f>
        <v>15</v>
      </c>
      <c r="R136" s="63" t="s">
        <v>145</v>
      </c>
      <c r="S136" s="60">
        <v>23</v>
      </c>
      <c r="T136" s="60">
        <v>29</v>
      </c>
      <c r="U136" s="61">
        <f>S136-T136</f>
        <v>-6</v>
      </c>
      <c r="W136" s="63" t="s">
        <v>65</v>
      </c>
      <c r="X136" s="60">
        <v>18</v>
      </c>
      <c r="Y136" s="60">
        <v>30</v>
      </c>
      <c r="Z136" s="61">
        <f>X136-Y136</f>
        <v>-12</v>
      </c>
      <c r="AB136" s="63" t="s">
        <v>90</v>
      </c>
      <c r="AC136" s="60">
        <v>23</v>
      </c>
      <c r="AD136" s="60">
        <v>19</v>
      </c>
      <c r="AE136" s="61">
        <f>AC136-AD136</f>
        <v>4</v>
      </c>
    </row>
    <row r="137" spans="1:32" s="10" customFormat="1" ht="23.25">
      <c r="A137" s="9"/>
      <c r="B137" s="11"/>
      <c r="C137" s="31" t="s">
        <v>1</v>
      </c>
      <c r="D137" s="62">
        <f>SUM(D133:D136)</f>
        <v>101</v>
      </c>
      <c r="E137" s="62">
        <f>SUM(E133:E136)</f>
        <v>82</v>
      </c>
      <c r="F137" s="61">
        <f>D137-E137</f>
        <v>19</v>
      </c>
      <c r="G137" s="29" t="str">
        <f>IF(F137&gt;0,$AF$1,$AG$1)</f>
        <v>ü</v>
      </c>
      <c r="H137" s="31" t="s">
        <v>1</v>
      </c>
      <c r="I137" s="62">
        <f>SUM(I133:I136)</f>
        <v>112</v>
      </c>
      <c r="J137" s="62">
        <f>SUM(J133:J136)</f>
        <v>71</v>
      </c>
      <c r="K137" s="61">
        <f>I137-J137</f>
        <v>41</v>
      </c>
      <c r="L137" s="28" t="str">
        <f>IF(K137&gt;0,$AF$1,$AG$1)</f>
        <v>ü</v>
      </c>
      <c r="M137" s="31" t="s">
        <v>1</v>
      </c>
      <c r="N137" s="62">
        <f>SUM(N133:N136)</f>
        <v>96</v>
      </c>
      <c r="O137" s="62">
        <f>SUM(O133:O136)</f>
        <v>99</v>
      </c>
      <c r="P137" s="61">
        <f>N137-O137</f>
        <v>-3</v>
      </c>
      <c r="Q137" s="28">
        <f>IF(P137&gt;0,$AF$1,$AG$1)</f>
        <v>0</v>
      </c>
      <c r="R137" s="31" t="s">
        <v>1</v>
      </c>
      <c r="S137" s="62">
        <f>SUM(S133:S136)</f>
        <v>95</v>
      </c>
      <c r="T137" s="62">
        <f>SUM(T133:T136)</f>
        <v>103</v>
      </c>
      <c r="U137" s="61">
        <f>S137-T137</f>
        <v>-8</v>
      </c>
      <c r="V137" s="28">
        <f>IF(U137&gt;0,$AF$1,$AG$1)</f>
        <v>0</v>
      </c>
      <c r="W137" s="31" t="s">
        <v>1</v>
      </c>
      <c r="X137" s="62">
        <f>SUM(X133:X136)</f>
        <v>68</v>
      </c>
      <c r="Y137" s="62">
        <f>SUM(Y133:Y136)</f>
        <v>129</v>
      </c>
      <c r="Z137" s="61">
        <f>X137-Y137</f>
        <v>-61</v>
      </c>
      <c r="AA137" s="28">
        <f>IF(Z137&gt;0,$AF$1,$AG$1)</f>
        <v>0</v>
      </c>
      <c r="AB137" s="31" t="s">
        <v>1</v>
      </c>
      <c r="AC137" s="62">
        <f>SUM(AC133:AC136)</f>
        <v>100</v>
      </c>
      <c r="AD137" s="62">
        <f>SUM(AD133:AD136)</f>
        <v>76</v>
      </c>
      <c r="AE137" s="61">
        <f>AC137-AD137</f>
        <v>24</v>
      </c>
      <c r="AF137" s="28" t="str">
        <f>IF(AE137&gt;0,$AF$1,$AG$1)</f>
        <v>ü</v>
      </c>
    </row>
    <row r="139" spans="1:31" s="10" customFormat="1" ht="18">
      <c r="A139" s="7" t="s">
        <v>2</v>
      </c>
      <c r="B139" s="7" t="s">
        <v>3</v>
      </c>
      <c r="C139" s="44" t="s">
        <v>21</v>
      </c>
      <c r="D139" s="9"/>
      <c r="E139" s="9"/>
      <c r="F139" s="9"/>
      <c r="H139" s="44" t="s">
        <v>20</v>
      </c>
      <c r="M139" s="44" t="s">
        <v>19</v>
      </c>
      <c r="R139" s="44" t="s">
        <v>18</v>
      </c>
      <c r="W139" s="44" t="s">
        <v>17</v>
      </c>
      <c r="AB139" s="44" t="s">
        <v>16</v>
      </c>
      <c r="AE139" s="79"/>
    </row>
    <row r="140" spans="1:31" s="21" customFormat="1" ht="18">
      <c r="A140" s="20">
        <v>5</v>
      </c>
      <c r="B140" s="71">
        <v>40481</v>
      </c>
      <c r="C140" s="44" t="s">
        <v>106</v>
      </c>
      <c r="D140" s="64" t="s">
        <v>10</v>
      </c>
      <c r="E140" s="64" t="s">
        <v>9</v>
      </c>
      <c r="F140" s="65" t="s">
        <v>0</v>
      </c>
      <c r="H140" s="44" t="s">
        <v>127</v>
      </c>
      <c r="I140" s="64" t="s">
        <v>10</v>
      </c>
      <c r="J140" s="64" t="s">
        <v>9</v>
      </c>
      <c r="K140" s="65" t="s">
        <v>0</v>
      </c>
      <c r="L140" s="22"/>
      <c r="M140" s="44" t="s">
        <v>128</v>
      </c>
      <c r="N140" s="64" t="s">
        <v>10</v>
      </c>
      <c r="O140" s="64" t="s">
        <v>9</v>
      </c>
      <c r="P140" s="65" t="s">
        <v>0</v>
      </c>
      <c r="R140" s="44" t="s">
        <v>96</v>
      </c>
      <c r="S140" s="64" t="s">
        <v>10</v>
      </c>
      <c r="T140" s="64" t="s">
        <v>9</v>
      </c>
      <c r="U140" s="65" t="s">
        <v>0</v>
      </c>
      <c r="W140" s="44" t="s">
        <v>129</v>
      </c>
      <c r="X140" s="64" t="s">
        <v>10</v>
      </c>
      <c r="Y140" s="64" t="s">
        <v>9</v>
      </c>
      <c r="Z140" s="65" t="s">
        <v>0</v>
      </c>
      <c r="AB140" s="44" t="s">
        <v>130</v>
      </c>
      <c r="AC140" s="64" t="s">
        <v>10</v>
      </c>
      <c r="AD140" s="64" t="s">
        <v>9</v>
      </c>
      <c r="AE140" s="80" t="s">
        <v>0</v>
      </c>
    </row>
    <row r="141" spans="1:31" s="10" customFormat="1" ht="23.25">
      <c r="A141" s="9"/>
      <c r="B141" s="11"/>
      <c r="C141" s="59" t="s">
        <v>40</v>
      </c>
      <c r="D141" s="60"/>
      <c r="E141" s="60"/>
      <c r="F141" s="61">
        <f>D141-E141</f>
        <v>0</v>
      </c>
      <c r="H141" s="63" t="s">
        <v>43</v>
      </c>
      <c r="I141" s="60"/>
      <c r="J141" s="60"/>
      <c r="K141" s="61">
        <f>I141-J141</f>
        <v>0</v>
      </c>
      <c r="M141" s="63" t="s">
        <v>49</v>
      </c>
      <c r="N141" s="60"/>
      <c r="O141" s="60"/>
      <c r="P141" s="61">
        <f>N141-O141</f>
        <v>0</v>
      </c>
      <c r="R141" s="63" t="s">
        <v>62</v>
      </c>
      <c r="S141" s="60"/>
      <c r="T141" s="60"/>
      <c r="U141" s="61">
        <f>S141-T141</f>
        <v>0</v>
      </c>
      <c r="W141" s="63" t="s">
        <v>51</v>
      </c>
      <c r="X141" s="60"/>
      <c r="Y141" s="60"/>
      <c r="Z141" s="61">
        <f>X141-Y141</f>
        <v>0</v>
      </c>
      <c r="AB141" s="63" t="s">
        <v>126</v>
      </c>
      <c r="AC141" s="60"/>
      <c r="AD141" s="60"/>
      <c r="AE141" s="61">
        <f>AC141-AD141</f>
        <v>0</v>
      </c>
    </row>
    <row r="142" spans="1:31" s="10" customFormat="1" ht="23.25">
      <c r="A142" s="9"/>
      <c r="B142" s="11"/>
      <c r="C142" s="59" t="s">
        <v>50</v>
      </c>
      <c r="D142" s="60"/>
      <c r="E142" s="60"/>
      <c r="F142" s="61">
        <f>D142-E142</f>
        <v>0</v>
      </c>
      <c r="H142" s="63" t="s">
        <v>83</v>
      </c>
      <c r="I142" s="60"/>
      <c r="J142" s="60"/>
      <c r="K142" s="61">
        <f>I142-J142</f>
        <v>0</v>
      </c>
      <c r="M142" s="63" t="s">
        <v>48</v>
      </c>
      <c r="N142" s="60"/>
      <c r="O142" s="60"/>
      <c r="P142" s="61">
        <f>N142-O142</f>
        <v>0</v>
      </c>
      <c r="R142" s="63" t="s">
        <v>84</v>
      </c>
      <c r="S142" s="60"/>
      <c r="T142" s="60"/>
      <c r="U142" s="61">
        <f>S142-T142</f>
        <v>0</v>
      </c>
      <c r="W142" s="63" t="s">
        <v>86</v>
      </c>
      <c r="X142" s="60"/>
      <c r="Y142" s="60"/>
      <c r="Z142" s="61">
        <f>X142-Y142</f>
        <v>0</v>
      </c>
      <c r="AB142" s="63" t="s">
        <v>52</v>
      </c>
      <c r="AC142" s="60"/>
      <c r="AD142" s="60"/>
      <c r="AE142" s="61">
        <f>AC142-AD142</f>
        <v>0</v>
      </c>
    </row>
    <row r="143" spans="1:31" s="10" customFormat="1" ht="23.25">
      <c r="A143" s="9"/>
      <c r="B143" s="11"/>
      <c r="C143" s="59" t="s">
        <v>42</v>
      </c>
      <c r="D143" s="60"/>
      <c r="E143" s="60"/>
      <c r="F143" s="61">
        <f>D143-E143</f>
        <v>0</v>
      </c>
      <c r="H143" s="63" t="s">
        <v>61</v>
      </c>
      <c r="I143" s="60"/>
      <c r="J143" s="60"/>
      <c r="K143" s="61">
        <f>I143-J143</f>
        <v>0</v>
      </c>
      <c r="M143" s="63" t="s">
        <v>81</v>
      </c>
      <c r="N143" s="60"/>
      <c r="O143" s="60"/>
      <c r="P143" s="61">
        <f>N143-O143</f>
        <v>0</v>
      </c>
      <c r="R143" s="63" t="s">
        <v>63</v>
      </c>
      <c r="S143" s="60"/>
      <c r="T143" s="60"/>
      <c r="U143" s="61">
        <f>S143-T143</f>
        <v>0</v>
      </c>
      <c r="W143" s="63" t="s">
        <v>66</v>
      </c>
      <c r="X143" s="60"/>
      <c r="Y143" s="60"/>
      <c r="Z143" s="61">
        <f>X143-Y143</f>
        <v>0</v>
      </c>
      <c r="AB143" s="63" t="s">
        <v>64</v>
      </c>
      <c r="AC143" s="60"/>
      <c r="AD143" s="60"/>
      <c r="AE143" s="61">
        <f>AC143-AD143</f>
        <v>0</v>
      </c>
    </row>
    <row r="144" spans="1:31" s="10" customFormat="1" ht="23.25">
      <c r="A144" s="9"/>
      <c r="B144" s="11"/>
      <c r="C144" s="59" t="s">
        <v>118</v>
      </c>
      <c r="D144" s="60"/>
      <c r="E144" s="60"/>
      <c r="F144" s="61">
        <f>D144-E144</f>
        <v>0</v>
      </c>
      <c r="H144" s="63" t="s">
        <v>46</v>
      </c>
      <c r="I144" s="60"/>
      <c r="J144" s="60"/>
      <c r="K144" s="61">
        <f>I144-J144</f>
        <v>0</v>
      </c>
      <c r="M144" s="63" t="s">
        <v>47</v>
      </c>
      <c r="N144" s="60"/>
      <c r="O144" s="60"/>
      <c r="P144" s="61">
        <f>N144-O144</f>
        <v>0</v>
      </c>
      <c r="R144" s="63" t="s">
        <v>85</v>
      </c>
      <c r="S144" s="60"/>
      <c r="T144" s="60"/>
      <c r="U144" s="61">
        <f>S144-T144</f>
        <v>0</v>
      </c>
      <c r="W144" s="63" t="s">
        <v>65</v>
      </c>
      <c r="X144" s="60"/>
      <c r="Y144" s="60"/>
      <c r="Z144" s="61">
        <f>X144-Y144</f>
        <v>0</v>
      </c>
      <c r="AB144" s="63" t="s">
        <v>90</v>
      </c>
      <c r="AC144" s="60"/>
      <c r="AD144" s="60"/>
      <c r="AE144" s="61">
        <f>AC144-AD144</f>
        <v>0</v>
      </c>
    </row>
    <row r="145" spans="1:32" s="10" customFormat="1" ht="23.25">
      <c r="A145" s="9"/>
      <c r="B145" s="11"/>
      <c r="C145" s="31" t="s">
        <v>1</v>
      </c>
      <c r="D145" s="62">
        <f>SUM(D141:D144)</f>
        <v>0</v>
      </c>
      <c r="E145" s="62">
        <f>SUM(E141:E144)</f>
        <v>0</v>
      </c>
      <c r="F145" s="61">
        <f>D145-E145</f>
        <v>0</v>
      </c>
      <c r="G145" s="29">
        <f>IF(F145&gt;0,$AF$1,$AG$1)</f>
        <v>0</v>
      </c>
      <c r="H145" s="31" t="s">
        <v>1</v>
      </c>
      <c r="I145" s="62">
        <f>SUM(I141:I144)</f>
        <v>0</v>
      </c>
      <c r="J145" s="62">
        <f>SUM(J141:J144)</f>
        <v>0</v>
      </c>
      <c r="K145" s="61">
        <f>I145-J145</f>
        <v>0</v>
      </c>
      <c r="L145" s="28">
        <f>IF(K145&gt;0,$AF$1,$AG$1)</f>
        <v>0</v>
      </c>
      <c r="M145" s="31" t="s">
        <v>1</v>
      </c>
      <c r="N145" s="62">
        <f>SUM(N141:N144)</f>
        <v>0</v>
      </c>
      <c r="O145" s="62">
        <f>SUM(O141:O144)</f>
        <v>0</v>
      </c>
      <c r="P145" s="61">
        <f>N145-O145</f>
        <v>0</v>
      </c>
      <c r="Q145" s="28">
        <f>IF(P145&gt;0,$AF$1,$AG$1)</f>
        <v>0</v>
      </c>
      <c r="R145" s="31" t="s">
        <v>1</v>
      </c>
      <c r="S145" s="62">
        <f>SUM(S141:S144)</f>
        <v>0</v>
      </c>
      <c r="T145" s="62">
        <f>SUM(T141:T144)</f>
        <v>0</v>
      </c>
      <c r="U145" s="61">
        <f>S145-T145</f>
        <v>0</v>
      </c>
      <c r="V145" s="28">
        <f>IF(U145&gt;0,$AF$1,$AG$1)</f>
        <v>0</v>
      </c>
      <c r="W145" s="31" t="s">
        <v>1</v>
      </c>
      <c r="X145" s="62">
        <f>SUM(X141:X144)</f>
        <v>0</v>
      </c>
      <c r="Y145" s="62">
        <f>SUM(Y141:Y144)</f>
        <v>0</v>
      </c>
      <c r="Z145" s="61">
        <f>X145-Y145</f>
        <v>0</v>
      </c>
      <c r="AA145" s="28">
        <f>IF(Z145&gt;0,$AF$1,$AG$1)</f>
        <v>0</v>
      </c>
      <c r="AB145" s="31" t="s">
        <v>1</v>
      </c>
      <c r="AC145" s="62">
        <f>SUM(AC141:AC144)</f>
        <v>0</v>
      </c>
      <c r="AD145" s="62">
        <f>SUM(AD141:AD144)</f>
        <v>0</v>
      </c>
      <c r="AE145" s="61">
        <f>AC145-AD145</f>
        <v>0</v>
      </c>
      <c r="AF145" s="28">
        <f>IF(AE145&gt;0,$AF$1,$AG$1)</f>
        <v>0</v>
      </c>
    </row>
    <row r="147" spans="1:31" s="10" customFormat="1" ht="18">
      <c r="A147" s="7" t="s">
        <v>2</v>
      </c>
      <c r="B147" s="7" t="s">
        <v>3</v>
      </c>
      <c r="C147" s="44" t="s">
        <v>21</v>
      </c>
      <c r="D147" s="9"/>
      <c r="E147" s="9"/>
      <c r="F147" s="9"/>
      <c r="H147" s="44" t="s">
        <v>20</v>
      </c>
      <c r="M147" s="44" t="s">
        <v>19</v>
      </c>
      <c r="R147" s="44" t="s">
        <v>18</v>
      </c>
      <c r="W147" s="44" t="s">
        <v>17</v>
      </c>
      <c r="AB147" s="44" t="s">
        <v>16</v>
      </c>
      <c r="AE147" s="79"/>
    </row>
    <row r="148" spans="1:31" s="21" customFormat="1" ht="18">
      <c r="A148" s="20">
        <v>4</v>
      </c>
      <c r="B148" s="71">
        <v>40474</v>
      </c>
      <c r="C148" s="44" t="s">
        <v>117</v>
      </c>
      <c r="D148" s="64" t="s">
        <v>10</v>
      </c>
      <c r="E148" s="64" t="s">
        <v>9</v>
      </c>
      <c r="F148" s="65" t="s">
        <v>0</v>
      </c>
      <c r="H148" s="44" t="s">
        <v>119</v>
      </c>
      <c r="I148" s="64" t="s">
        <v>10</v>
      </c>
      <c r="J148" s="64" t="s">
        <v>9</v>
      </c>
      <c r="K148" s="65" t="s">
        <v>0</v>
      </c>
      <c r="L148" s="22"/>
      <c r="M148" s="44" t="s">
        <v>92</v>
      </c>
      <c r="N148" s="64" t="s">
        <v>10</v>
      </c>
      <c r="O148" s="64" t="s">
        <v>9</v>
      </c>
      <c r="P148" s="65" t="s">
        <v>0</v>
      </c>
      <c r="R148" s="44" t="s">
        <v>117</v>
      </c>
      <c r="S148" s="64" t="s">
        <v>10</v>
      </c>
      <c r="T148" s="64" t="s">
        <v>9</v>
      </c>
      <c r="U148" s="65" t="s">
        <v>0</v>
      </c>
      <c r="W148" s="44" t="s">
        <v>120</v>
      </c>
      <c r="X148" s="64" t="s">
        <v>10</v>
      </c>
      <c r="Y148" s="64" t="s">
        <v>9</v>
      </c>
      <c r="Z148" s="65" t="s">
        <v>0</v>
      </c>
      <c r="AB148" s="44" t="s">
        <v>121</v>
      </c>
      <c r="AC148" s="64" t="s">
        <v>10</v>
      </c>
      <c r="AD148" s="64" t="s">
        <v>9</v>
      </c>
      <c r="AE148" s="80" t="s">
        <v>0</v>
      </c>
    </row>
    <row r="149" spans="1:31" s="10" customFormat="1" ht="23.25">
      <c r="A149" s="9"/>
      <c r="B149" s="11"/>
      <c r="C149" s="59" t="s">
        <v>40</v>
      </c>
      <c r="D149" s="60">
        <v>26</v>
      </c>
      <c r="E149" s="60">
        <v>17</v>
      </c>
      <c r="F149" s="61">
        <f>D149-E149</f>
        <v>9</v>
      </c>
      <c r="H149" s="63" t="s">
        <v>43</v>
      </c>
      <c r="I149" s="60">
        <v>31</v>
      </c>
      <c r="J149" s="60">
        <v>15</v>
      </c>
      <c r="K149" s="61">
        <f>I149-J149</f>
        <v>16</v>
      </c>
      <c r="M149" s="63" t="s">
        <v>49</v>
      </c>
      <c r="N149" s="60">
        <v>13</v>
      </c>
      <c r="O149" s="60">
        <v>24</v>
      </c>
      <c r="P149" s="61">
        <f>N149-O149</f>
        <v>-11</v>
      </c>
      <c r="R149" s="63" t="s">
        <v>62</v>
      </c>
      <c r="S149" s="60">
        <v>18</v>
      </c>
      <c r="T149" s="60">
        <v>34</v>
      </c>
      <c r="U149" s="61">
        <f>S149-T149</f>
        <v>-16</v>
      </c>
      <c r="W149" s="63" t="s">
        <v>59</v>
      </c>
      <c r="X149" s="60">
        <v>9</v>
      </c>
      <c r="Y149" s="60">
        <v>41</v>
      </c>
      <c r="Z149" s="61">
        <f>X149-Y149</f>
        <v>-32</v>
      </c>
      <c r="AB149" s="63" t="s">
        <v>126</v>
      </c>
      <c r="AC149" s="60">
        <v>23</v>
      </c>
      <c r="AD149" s="60">
        <v>20.75</v>
      </c>
      <c r="AE149" s="61">
        <f>AC149-AD149</f>
        <v>2.25</v>
      </c>
    </row>
    <row r="150" spans="1:31" s="10" customFormat="1" ht="23.25">
      <c r="A150" s="9"/>
      <c r="B150" s="11"/>
      <c r="C150" s="59" t="s">
        <v>50</v>
      </c>
      <c r="D150" s="60">
        <v>25</v>
      </c>
      <c r="E150" s="60">
        <v>17</v>
      </c>
      <c r="F150" s="61">
        <f>D150-E150</f>
        <v>8</v>
      </c>
      <c r="H150" s="63" t="s">
        <v>61</v>
      </c>
      <c r="I150" s="60">
        <v>25</v>
      </c>
      <c r="J150" s="60">
        <v>20</v>
      </c>
      <c r="K150" s="61">
        <f>I150-J150</f>
        <v>5</v>
      </c>
      <c r="M150" s="63" t="s">
        <v>48</v>
      </c>
      <c r="N150" s="60">
        <v>34</v>
      </c>
      <c r="O150" s="60">
        <v>19</v>
      </c>
      <c r="P150" s="61">
        <f>N150-O150</f>
        <v>15</v>
      </c>
      <c r="R150" s="63" t="s">
        <v>84</v>
      </c>
      <c r="S150" s="60">
        <v>19</v>
      </c>
      <c r="T150" s="60">
        <v>22</v>
      </c>
      <c r="U150" s="61">
        <f>S150-T150</f>
        <v>-3</v>
      </c>
      <c r="W150" s="63" t="s">
        <v>86</v>
      </c>
      <c r="X150" s="60">
        <v>12</v>
      </c>
      <c r="Y150" s="60">
        <v>30</v>
      </c>
      <c r="Z150" s="61">
        <f>X150-Y150</f>
        <v>-18</v>
      </c>
      <c r="AB150" s="63" t="s">
        <v>52</v>
      </c>
      <c r="AC150" s="60">
        <v>17.25</v>
      </c>
      <c r="AD150" s="60">
        <v>14.25</v>
      </c>
      <c r="AE150" s="61">
        <f>AC150-AD150</f>
        <v>3</v>
      </c>
    </row>
    <row r="151" spans="1:31" s="10" customFormat="1" ht="23.25">
      <c r="A151" s="9"/>
      <c r="B151" s="11"/>
      <c r="C151" s="59" t="s">
        <v>42</v>
      </c>
      <c r="D151" s="60">
        <v>37</v>
      </c>
      <c r="E151" s="60">
        <v>10</v>
      </c>
      <c r="F151" s="61">
        <f>D151-E151</f>
        <v>27</v>
      </c>
      <c r="H151" s="63" t="s">
        <v>83</v>
      </c>
      <c r="I151" s="60">
        <v>29</v>
      </c>
      <c r="J151" s="60">
        <v>23</v>
      </c>
      <c r="K151" s="61">
        <f>I151-J151</f>
        <v>6</v>
      </c>
      <c r="M151" s="63" t="s">
        <v>81</v>
      </c>
      <c r="N151" s="60">
        <v>21</v>
      </c>
      <c r="O151" s="60">
        <v>36</v>
      </c>
      <c r="P151" s="61">
        <f>N151-O151</f>
        <v>-15</v>
      </c>
      <c r="R151" s="63" t="s">
        <v>63</v>
      </c>
      <c r="S151" s="60">
        <v>13</v>
      </c>
      <c r="T151" s="60">
        <v>29</v>
      </c>
      <c r="U151" s="61">
        <f>S151-T151</f>
        <v>-16</v>
      </c>
      <c r="W151" s="63" t="s">
        <v>66</v>
      </c>
      <c r="X151" s="60">
        <v>6</v>
      </c>
      <c r="Y151" s="60">
        <v>64</v>
      </c>
      <c r="Z151" s="61">
        <f>X151-Y151</f>
        <v>-58</v>
      </c>
      <c r="AB151" s="63" t="s">
        <v>64</v>
      </c>
      <c r="AC151" s="60">
        <v>29</v>
      </c>
      <c r="AD151" s="60">
        <v>14</v>
      </c>
      <c r="AE151" s="61">
        <f>AC151-AD151</f>
        <v>15</v>
      </c>
    </row>
    <row r="152" spans="1:31" s="10" customFormat="1" ht="23.25">
      <c r="A152" s="9"/>
      <c r="B152" s="11"/>
      <c r="C152" s="59" t="s">
        <v>118</v>
      </c>
      <c r="D152" s="60">
        <v>23</v>
      </c>
      <c r="E152" s="60">
        <v>20</v>
      </c>
      <c r="F152" s="61">
        <f>D152-E152</f>
        <v>3</v>
      </c>
      <c r="H152" s="63" t="s">
        <v>46</v>
      </c>
      <c r="I152" s="60">
        <v>17</v>
      </c>
      <c r="J152" s="60">
        <v>20</v>
      </c>
      <c r="K152" s="61">
        <f>I152-J152</f>
        <v>-3</v>
      </c>
      <c r="M152" s="63" t="s">
        <v>47</v>
      </c>
      <c r="N152" s="60">
        <v>22</v>
      </c>
      <c r="O152" s="60">
        <v>18</v>
      </c>
      <c r="P152" s="61">
        <f>N152-O152</f>
        <v>4</v>
      </c>
      <c r="R152" s="63" t="s">
        <v>85</v>
      </c>
      <c r="S152" s="60">
        <v>25</v>
      </c>
      <c r="T152" s="60">
        <v>30</v>
      </c>
      <c r="U152" s="61">
        <f>S152-T152</f>
        <v>-5</v>
      </c>
      <c r="W152" s="63" t="s">
        <v>65</v>
      </c>
      <c r="X152" s="60">
        <v>15</v>
      </c>
      <c r="Y152" s="60">
        <v>31</v>
      </c>
      <c r="Z152" s="61">
        <f>X152-Y152</f>
        <v>-16</v>
      </c>
      <c r="AB152" s="63" t="s">
        <v>90</v>
      </c>
      <c r="AC152" s="60">
        <v>20</v>
      </c>
      <c r="AD152" s="60">
        <v>24</v>
      </c>
      <c r="AE152" s="61">
        <f>AC152-AD152</f>
        <v>-4</v>
      </c>
    </row>
    <row r="153" spans="1:32" s="10" customFormat="1" ht="23.25">
      <c r="A153" s="9"/>
      <c r="B153" s="11"/>
      <c r="C153" s="31" t="s">
        <v>1</v>
      </c>
      <c r="D153" s="62">
        <f>SUM(D149:D152)</f>
        <v>111</v>
      </c>
      <c r="E153" s="62">
        <f>SUM(E149:E152)</f>
        <v>64</v>
      </c>
      <c r="F153" s="61">
        <f>D153-E153</f>
        <v>47</v>
      </c>
      <c r="G153" s="29" t="str">
        <f>IF(F153&gt;0,$AF$1,$AG$1)</f>
        <v>ü</v>
      </c>
      <c r="H153" s="31" t="s">
        <v>1</v>
      </c>
      <c r="I153" s="62">
        <f>SUM(I149:I152)</f>
        <v>102</v>
      </c>
      <c r="J153" s="62">
        <f>SUM(J149:J152)</f>
        <v>78</v>
      </c>
      <c r="K153" s="61">
        <f>I153-J153</f>
        <v>24</v>
      </c>
      <c r="L153" s="28" t="str">
        <f>IF(K153&gt;0,$AF$1,$AG$1)</f>
        <v>ü</v>
      </c>
      <c r="M153" s="31" t="s">
        <v>1</v>
      </c>
      <c r="N153" s="62">
        <f>SUM(N149:N152)</f>
        <v>90</v>
      </c>
      <c r="O153" s="62">
        <f>SUM(O149:O152)</f>
        <v>97</v>
      </c>
      <c r="P153" s="61">
        <f>N153-O153</f>
        <v>-7</v>
      </c>
      <c r="Q153" s="28">
        <f>IF(P153&gt;0,$AF$1,$AG$1)</f>
        <v>0</v>
      </c>
      <c r="R153" s="31" t="s">
        <v>1</v>
      </c>
      <c r="S153" s="62">
        <f>SUM(S149:S152)</f>
        <v>75</v>
      </c>
      <c r="T153" s="62">
        <f>SUM(T149:T152)</f>
        <v>115</v>
      </c>
      <c r="U153" s="61">
        <f>S153-T153</f>
        <v>-40</v>
      </c>
      <c r="V153" s="28">
        <f>IF(U153&gt;0,$AF$1,$AG$1)</f>
        <v>0</v>
      </c>
      <c r="W153" s="31" t="s">
        <v>1</v>
      </c>
      <c r="X153" s="62">
        <f>SUM(X149:X152)</f>
        <v>42</v>
      </c>
      <c r="Y153" s="62">
        <f>SUM(Y149:Y152)</f>
        <v>166</v>
      </c>
      <c r="Z153" s="87">
        <f>X153-Y153</f>
        <v>-124</v>
      </c>
      <c r="AA153" s="28">
        <f>IF(Z153&gt;0,$AF$1,$AG$1)</f>
        <v>0</v>
      </c>
      <c r="AB153" s="31" t="s">
        <v>1</v>
      </c>
      <c r="AC153" s="62">
        <f>SUM(AC149:AC152)</f>
        <v>89.25</v>
      </c>
      <c r="AD153" s="62">
        <f>SUM(AD149:AD152)</f>
        <v>73</v>
      </c>
      <c r="AE153" s="61">
        <f>AC153-AD153</f>
        <v>16.25</v>
      </c>
      <c r="AF153" s="28" t="str">
        <f>IF(AE153&gt;0,$AF$1,$AG$1)</f>
        <v>ü</v>
      </c>
    </row>
    <row r="155" spans="1:31" s="10" customFormat="1" ht="18">
      <c r="A155" s="7" t="s">
        <v>2</v>
      </c>
      <c r="B155" s="7" t="s">
        <v>3</v>
      </c>
      <c r="C155" s="44" t="s">
        <v>21</v>
      </c>
      <c r="D155" s="9"/>
      <c r="E155" s="9"/>
      <c r="F155" s="9"/>
      <c r="H155" s="44" t="s">
        <v>20</v>
      </c>
      <c r="M155" s="44" t="s">
        <v>19</v>
      </c>
      <c r="R155" s="44" t="s">
        <v>18</v>
      </c>
      <c r="W155" s="44" t="s">
        <v>17</v>
      </c>
      <c r="AB155" s="44" t="s">
        <v>16</v>
      </c>
      <c r="AE155" s="79"/>
    </row>
    <row r="156" spans="1:31" s="21" customFormat="1" ht="18">
      <c r="A156" s="20">
        <v>1</v>
      </c>
      <c r="B156" s="71">
        <v>40468</v>
      </c>
      <c r="C156" s="44" t="s">
        <v>102</v>
      </c>
      <c r="D156" s="64" t="s">
        <v>10</v>
      </c>
      <c r="E156" s="64" t="s">
        <v>9</v>
      </c>
      <c r="F156" s="65" t="s">
        <v>0</v>
      </c>
      <c r="H156" s="44" t="s">
        <v>67</v>
      </c>
      <c r="I156" s="64" t="s">
        <v>10</v>
      </c>
      <c r="J156" s="64" t="s">
        <v>9</v>
      </c>
      <c r="K156" s="65" t="s">
        <v>0</v>
      </c>
      <c r="L156" s="22"/>
      <c r="M156" s="44" t="s">
        <v>112</v>
      </c>
      <c r="N156" s="64" t="s">
        <v>10</v>
      </c>
      <c r="O156" s="64" t="s">
        <v>9</v>
      </c>
      <c r="P156" s="65" t="s">
        <v>0</v>
      </c>
      <c r="R156" s="44" t="s">
        <v>105</v>
      </c>
      <c r="S156" s="64" t="s">
        <v>10</v>
      </c>
      <c r="T156" s="64" t="s">
        <v>9</v>
      </c>
      <c r="U156" s="65" t="s">
        <v>0</v>
      </c>
      <c r="W156" s="44" t="s">
        <v>115</v>
      </c>
      <c r="X156" s="64" t="s">
        <v>10</v>
      </c>
      <c r="Y156" s="64" t="s">
        <v>9</v>
      </c>
      <c r="Z156" s="65" t="s">
        <v>0</v>
      </c>
      <c r="AB156" s="44" t="s">
        <v>116</v>
      </c>
      <c r="AC156" s="64" t="s">
        <v>10</v>
      </c>
      <c r="AD156" s="64" t="s">
        <v>9</v>
      </c>
      <c r="AE156" s="80" t="s">
        <v>0</v>
      </c>
    </row>
    <row r="157" spans="1:31" s="10" customFormat="1" ht="23.25">
      <c r="A157" s="9"/>
      <c r="B157" s="11"/>
      <c r="C157" s="59" t="s">
        <v>40</v>
      </c>
      <c r="D157" s="60"/>
      <c r="E157" s="60"/>
      <c r="F157" s="61">
        <f>D157-E157</f>
        <v>0</v>
      </c>
      <c r="H157" s="63" t="s">
        <v>43</v>
      </c>
      <c r="I157" s="60"/>
      <c r="J157" s="60"/>
      <c r="K157" s="61">
        <f>I157-J157</f>
        <v>0</v>
      </c>
      <c r="M157" s="63" t="s">
        <v>49</v>
      </c>
      <c r="N157" s="60"/>
      <c r="O157" s="60"/>
      <c r="P157" s="61">
        <f>N157-O157</f>
        <v>0</v>
      </c>
      <c r="R157" s="63" t="s">
        <v>114</v>
      </c>
      <c r="S157" s="60"/>
      <c r="T157" s="60"/>
      <c r="U157" s="61">
        <f>S157-T157</f>
        <v>0</v>
      </c>
      <c r="W157" s="63" t="s">
        <v>59</v>
      </c>
      <c r="X157" s="60"/>
      <c r="Y157" s="60"/>
      <c r="Z157" s="61">
        <f>X157-Y157</f>
        <v>0</v>
      </c>
      <c r="AB157" s="63" t="s">
        <v>52</v>
      </c>
      <c r="AC157" s="60"/>
      <c r="AD157" s="60"/>
      <c r="AE157" s="61">
        <f>AC157-AD157</f>
        <v>0</v>
      </c>
    </row>
    <row r="158" spans="1:31" s="10" customFormat="1" ht="23.25">
      <c r="A158" s="9"/>
      <c r="B158" s="11"/>
      <c r="C158" s="59" t="s">
        <v>111</v>
      </c>
      <c r="D158" s="60"/>
      <c r="E158" s="60"/>
      <c r="F158" s="61">
        <f>D158-E158</f>
        <v>0</v>
      </c>
      <c r="H158" s="63" t="s">
        <v>83</v>
      </c>
      <c r="I158" s="60"/>
      <c r="J158" s="60"/>
      <c r="K158" s="61">
        <f>I158-J158</f>
        <v>0</v>
      </c>
      <c r="M158" s="63" t="s">
        <v>48</v>
      </c>
      <c r="N158" s="60"/>
      <c r="O158" s="60"/>
      <c r="P158" s="61">
        <f>N158-O158</f>
        <v>0</v>
      </c>
      <c r="R158" s="63" t="s">
        <v>84</v>
      </c>
      <c r="S158" s="60"/>
      <c r="T158" s="60"/>
      <c r="U158" s="61">
        <f>S158-T158</f>
        <v>0</v>
      </c>
      <c r="W158" s="63" t="s">
        <v>86</v>
      </c>
      <c r="X158" s="60"/>
      <c r="Y158" s="60"/>
      <c r="Z158" s="61">
        <f>X158-Y158</f>
        <v>0</v>
      </c>
      <c r="AB158" s="63" t="s">
        <v>64</v>
      </c>
      <c r="AC158" s="60"/>
      <c r="AD158" s="60"/>
      <c r="AE158" s="61">
        <f>AC158-AD158</f>
        <v>0</v>
      </c>
    </row>
    <row r="159" spans="1:31" s="10" customFormat="1" ht="23.25">
      <c r="A159" s="9"/>
      <c r="B159" s="11"/>
      <c r="C159" s="59" t="s">
        <v>44</v>
      </c>
      <c r="D159" s="60"/>
      <c r="E159" s="60"/>
      <c r="F159" s="61">
        <f>D159-E159</f>
        <v>0</v>
      </c>
      <c r="H159" s="63" t="s">
        <v>45</v>
      </c>
      <c r="I159" s="60"/>
      <c r="J159" s="60"/>
      <c r="K159" s="61">
        <f>I159-J159</f>
        <v>0</v>
      </c>
      <c r="M159" s="63" t="s">
        <v>113</v>
      </c>
      <c r="N159" s="60"/>
      <c r="O159" s="60"/>
      <c r="P159" s="61">
        <f>N159-O159</f>
        <v>0</v>
      </c>
      <c r="R159" s="63" t="s">
        <v>63</v>
      </c>
      <c r="S159" s="60"/>
      <c r="T159" s="60"/>
      <c r="U159" s="61">
        <f>S159-T159</f>
        <v>0</v>
      </c>
      <c r="W159" s="63" t="s">
        <v>66</v>
      </c>
      <c r="X159" s="60"/>
      <c r="Y159" s="60"/>
      <c r="Z159" s="61">
        <f>X159-Y159</f>
        <v>0</v>
      </c>
      <c r="AB159" s="63" t="s">
        <v>87</v>
      </c>
      <c r="AC159" s="60"/>
      <c r="AD159" s="60"/>
      <c r="AE159" s="61">
        <f>AC159-AD159</f>
        <v>0</v>
      </c>
    </row>
    <row r="160" spans="1:31" s="10" customFormat="1" ht="23.25">
      <c r="A160" s="9"/>
      <c r="B160" s="11"/>
      <c r="C160" s="59" t="s">
        <v>42</v>
      </c>
      <c r="D160" s="60"/>
      <c r="E160" s="60"/>
      <c r="F160" s="61">
        <f>D160-E160</f>
        <v>0</v>
      </c>
      <c r="H160" s="63" t="s">
        <v>46</v>
      </c>
      <c r="I160" s="60"/>
      <c r="J160" s="60"/>
      <c r="K160" s="61">
        <f>I160-J160</f>
        <v>0</v>
      </c>
      <c r="M160" s="63" t="s">
        <v>47</v>
      </c>
      <c r="N160" s="60"/>
      <c r="O160" s="60"/>
      <c r="P160" s="61">
        <f>N160-O160</f>
        <v>0</v>
      </c>
      <c r="R160" s="63" t="s">
        <v>85</v>
      </c>
      <c r="S160" s="60"/>
      <c r="T160" s="60"/>
      <c r="U160" s="61">
        <f>S160-T160</f>
        <v>0</v>
      </c>
      <c r="W160" s="63" t="s">
        <v>65</v>
      </c>
      <c r="X160" s="60"/>
      <c r="Y160" s="60"/>
      <c r="Z160" s="61">
        <f>X160-Y160</f>
        <v>0</v>
      </c>
      <c r="AB160" s="63" t="s">
        <v>90</v>
      </c>
      <c r="AC160" s="60"/>
      <c r="AD160" s="60"/>
      <c r="AE160" s="61">
        <f>AC160-AD160</f>
        <v>0</v>
      </c>
    </row>
    <row r="161" spans="1:32" s="10" customFormat="1" ht="23.25">
      <c r="A161" s="9"/>
      <c r="B161" s="11"/>
      <c r="C161" s="31" t="s">
        <v>1</v>
      </c>
      <c r="D161" s="62">
        <f>SUM(D157:D160)</f>
        <v>0</v>
      </c>
      <c r="E161" s="62">
        <f>SUM(E157:E160)</f>
        <v>0</v>
      </c>
      <c r="F161" s="61">
        <f>D161-E161</f>
        <v>0</v>
      </c>
      <c r="G161" s="29">
        <f>IF(F161&gt;0,$AF$1,$AG$1)</f>
        <v>0</v>
      </c>
      <c r="H161" s="31" t="s">
        <v>1</v>
      </c>
      <c r="I161" s="62">
        <f>SUM(I157:I160)</f>
        <v>0</v>
      </c>
      <c r="J161" s="62">
        <f>SUM(J157:J160)</f>
        <v>0</v>
      </c>
      <c r="K161" s="61">
        <f>I161-J161</f>
        <v>0</v>
      </c>
      <c r="L161" s="28">
        <f>IF(K161&gt;0,$AF$1,$AG$1)</f>
        <v>0</v>
      </c>
      <c r="M161" s="31" t="s">
        <v>1</v>
      </c>
      <c r="N161" s="62">
        <f>SUM(N157:N160)</f>
        <v>0</v>
      </c>
      <c r="O161" s="62">
        <f>SUM(O157:O160)</f>
        <v>0</v>
      </c>
      <c r="P161" s="61">
        <f>N161-O161</f>
        <v>0</v>
      </c>
      <c r="Q161" s="28">
        <f>IF(P161&gt;0,$AF$1,$AG$1)</f>
        <v>0</v>
      </c>
      <c r="R161" s="31" t="s">
        <v>1</v>
      </c>
      <c r="S161" s="62">
        <f>SUM(S157:S160)</f>
        <v>0</v>
      </c>
      <c r="T161" s="62">
        <f>SUM(T157:T160)</f>
        <v>0</v>
      </c>
      <c r="U161" s="61">
        <f>S161-T161</f>
        <v>0</v>
      </c>
      <c r="V161" s="28">
        <f>IF(U161&gt;0,$AF$1,$AG$1)</f>
        <v>0</v>
      </c>
      <c r="W161" s="31" t="s">
        <v>1</v>
      </c>
      <c r="X161" s="62">
        <f>SUM(X157:X160)</f>
        <v>0</v>
      </c>
      <c r="Y161" s="62">
        <f>SUM(Y157:Y160)</f>
        <v>0</v>
      </c>
      <c r="Z161" s="61">
        <f>X161-Y161</f>
        <v>0</v>
      </c>
      <c r="AA161" s="28">
        <f>IF(Z161&gt;0,$AF$1,$AG$1)</f>
        <v>0</v>
      </c>
      <c r="AB161" s="31" t="s">
        <v>1</v>
      </c>
      <c r="AC161" s="62">
        <f>SUM(AC157:AC160)</f>
        <v>0</v>
      </c>
      <c r="AD161" s="62">
        <f>SUM(AD157:AD160)</f>
        <v>0</v>
      </c>
      <c r="AE161" s="61">
        <f>AC161-AD161</f>
        <v>0</v>
      </c>
      <c r="AF161" s="28">
        <f>IF(AE161&gt;0,$AF$1,$AG$1)</f>
        <v>0</v>
      </c>
    </row>
    <row r="163" spans="1:31" s="10" customFormat="1" ht="18">
      <c r="A163" s="7" t="s">
        <v>2</v>
      </c>
      <c r="B163" s="7" t="s">
        <v>3</v>
      </c>
      <c r="C163" s="44" t="s">
        <v>21</v>
      </c>
      <c r="D163" s="9"/>
      <c r="E163" s="9"/>
      <c r="F163" s="9"/>
      <c r="H163" s="44" t="s">
        <v>20</v>
      </c>
      <c r="M163" s="44" t="s">
        <v>19</v>
      </c>
      <c r="R163" s="44" t="s">
        <v>18</v>
      </c>
      <c r="W163" s="44" t="s">
        <v>17</v>
      </c>
      <c r="AB163" s="44" t="s">
        <v>16</v>
      </c>
      <c r="AE163" s="79"/>
    </row>
    <row r="164" spans="1:31" s="21" customFormat="1" ht="18">
      <c r="A164" s="20">
        <v>3</v>
      </c>
      <c r="B164" s="71">
        <v>40467</v>
      </c>
      <c r="C164" s="44" t="s">
        <v>95</v>
      </c>
      <c r="D164" s="64" t="s">
        <v>10</v>
      </c>
      <c r="E164" s="64" t="s">
        <v>9</v>
      </c>
      <c r="F164" s="65" t="s">
        <v>0</v>
      </c>
      <c r="H164" s="44" t="s">
        <v>96</v>
      </c>
      <c r="I164" s="64" t="s">
        <v>10</v>
      </c>
      <c r="J164" s="64" t="s">
        <v>9</v>
      </c>
      <c r="K164" s="65" t="s">
        <v>0</v>
      </c>
      <c r="L164" s="22"/>
      <c r="M164" s="44" t="s">
        <v>70</v>
      </c>
      <c r="N164" s="64" t="s">
        <v>10</v>
      </c>
      <c r="O164" s="64" t="s">
        <v>9</v>
      </c>
      <c r="P164" s="65" t="s">
        <v>0</v>
      </c>
      <c r="R164" s="44" t="s">
        <v>97</v>
      </c>
      <c r="S164" s="64" t="s">
        <v>10</v>
      </c>
      <c r="T164" s="64" t="s">
        <v>9</v>
      </c>
      <c r="U164" s="65" t="s">
        <v>0</v>
      </c>
      <c r="W164" s="44" t="s">
        <v>98</v>
      </c>
      <c r="X164" s="64" t="s">
        <v>10</v>
      </c>
      <c r="Y164" s="64" t="s">
        <v>9</v>
      </c>
      <c r="Z164" s="65" t="s">
        <v>0</v>
      </c>
      <c r="AB164" s="44" t="s">
        <v>100</v>
      </c>
      <c r="AC164" s="64" t="s">
        <v>10</v>
      </c>
      <c r="AD164" s="64" t="s">
        <v>9</v>
      </c>
      <c r="AE164" s="80" t="s">
        <v>0</v>
      </c>
    </row>
    <row r="165" spans="1:31" s="10" customFormat="1" ht="23.25">
      <c r="A165" s="9"/>
      <c r="B165" s="11"/>
      <c r="C165" s="59" t="s">
        <v>40</v>
      </c>
      <c r="D165" s="60"/>
      <c r="E165" s="60"/>
      <c r="F165" s="61">
        <f>D165-E165</f>
        <v>0</v>
      </c>
      <c r="H165" s="63" t="s">
        <v>43</v>
      </c>
      <c r="I165" s="60"/>
      <c r="J165" s="60"/>
      <c r="K165" s="61">
        <f>I165-J165</f>
        <v>0</v>
      </c>
      <c r="M165" s="63" t="s">
        <v>49</v>
      </c>
      <c r="N165" s="60"/>
      <c r="O165" s="60"/>
      <c r="P165" s="61">
        <f>N165-O165</f>
        <v>0</v>
      </c>
      <c r="R165" s="63" t="s">
        <v>62</v>
      </c>
      <c r="S165" s="60"/>
      <c r="T165" s="60"/>
      <c r="U165" s="61">
        <f>S165-T165</f>
        <v>0</v>
      </c>
      <c r="W165" s="63" t="s">
        <v>59</v>
      </c>
      <c r="X165" s="60"/>
      <c r="Y165" s="60"/>
      <c r="Z165" s="61">
        <f>X165-Y165</f>
        <v>0</v>
      </c>
      <c r="AB165" s="63" t="s">
        <v>52</v>
      </c>
      <c r="AC165" s="60"/>
      <c r="AD165" s="60"/>
      <c r="AE165" s="61">
        <f>AC165-AD165</f>
        <v>0</v>
      </c>
    </row>
    <row r="166" spans="1:31" s="10" customFormat="1" ht="23.25">
      <c r="A166" s="9"/>
      <c r="B166" s="11"/>
      <c r="C166" s="59" t="s">
        <v>41</v>
      </c>
      <c r="D166" s="60"/>
      <c r="E166" s="60"/>
      <c r="F166" s="61">
        <f>D166-E166</f>
        <v>0</v>
      </c>
      <c r="H166" s="63" t="s">
        <v>83</v>
      </c>
      <c r="I166" s="60"/>
      <c r="J166" s="60"/>
      <c r="K166" s="61">
        <f>I166-J166</f>
        <v>0</v>
      </c>
      <c r="M166" s="63" t="s">
        <v>48</v>
      </c>
      <c r="N166" s="60"/>
      <c r="O166" s="60"/>
      <c r="P166" s="61">
        <f>N166-O166</f>
        <v>0</v>
      </c>
      <c r="R166" s="63" t="s">
        <v>84</v>
      </c>
      <c r="S166" s="60"/>
      <c r="T166" s="60"/>
      <c r="U166" s="61">
        <f>S166-T166</f>
        <v>0</v>
      </c>
      <c r="W166" s="63" t="s">
        <v>86</v>
      </c>
      <c r="X166" s="60"/>
      <c r="Y166" s="60"/>
      <c r="Z166" s="61">
        <f>X166-Y166</f>
        <v>0</v>
      </c>
      <c r="AB166" s="63" t="s">
        <v>64</v>
      </c>
      <c r="AC166" s="60"/>
      <c r="AD166" s="60"/>
      <c r="AE166" s="61">
        <f>AC166-AD166</f>
        <v>0</v>
      </c>
    </row>
    <row r="167" spans="1:31" s="10" customFormat="1" ht="23.25">
      <c r="A167" s="9"/>
      <c r="B167" s="11"/>
      <c r="C167" s="59" t="s">
        <v>50</v>
      </c>
      <c r="D167" s="60"/>
      <c r="E167" s="60"/>
      <c r="F167" s="61">
        <f>D167-E167</f>
        <v>0</v>
      </c>
      <c r="H167" s="63" t="s">
        <v>45</v>
      </c>
      <c r="I167" s="60"/>
      <c r="J167" s="60"/>
      <c r="K167" s="61">
        <f>I167-J167</f>
        <v>0</v>
      </c>
      <c r="M167" s="63" t="s">
        <v>81</v>
      </c>
      <c r="N167" s="60"/>
      <c r="O167" s="60"/>
      <c r="P167" s="61">
        <f>N167-O167</f>
        <v>0</v>
      </c>
      <c r="R167" s="63" t="s">
        <v>63</v>
      </c>
      <c r="S167" s="60"/>
      <c r="T167" s="60"/>
      <c r="U167" s="61">
        <f>S167-T167</f>
        <v>0</v>
      </c>
      <c r="W167" s="63" t="s">
        <v>66</v>
      </c>
      <c r="X167" s="60"/>
      <c r="Y167" s="60"/>
      <c r="Z167" s="61">
        <f>X167-Y167</f>
        <v>0</v>
      </c>
      <c r="AB167" s="63" t="s">
        <v>87</v>
      </c>
      <c r="AC167" s="60"/>
      <c r="AD167" s="60"/>
      <c r="AE167" s="61">
        <f>AC167-AD167</f>
        <v>0</v>
      </c>
    </row>
    <row r="168" spans="1:31" s="10" customFormat="1" ht="23.25">
      <c r="A168" s="9"/>
      <c r="B168" s="11"/>
      <c r="C168" s="59" t="s">
        <v>42</v>
      </c>
      <c r="D168" s="60"/>
      <c r="E168" s="60"/>
      <c r="F168" s="61">
        <f>D168-E168</f>
        <v>0</v>
      </c>
      <c r="H168" s="63" t="s">
        <v>46</v>
      </c>
      <c r="I168" s="60"/>
      <c r="J168" s="60"/>
      <c r="K168" s="61">
        <f>I168-J168</f>
        <v>0</v>
      </c>
      <c r="M168" s="63" t="s">
        <v>47</v>
      </c>
      <c r="N168" s="60"/>
      <c r="O168" s="60"/>
      <c r="P168" s="61">
        <f>N168-O168</f>
        <v>0</v>
      </c>
      <c r="R168" s="63" t="s">
        <v>85</v>
      </c>
      <c r="S168" s="60"/>
      <c r="T168" s="60"/>
      <c r="U168" s="61">
        <f>S168-T168</f>
        <v>0</v>
      </c>
      <c r="W168" s="63" t="s">
        <v>65</v>
      </c>
      <c r="X168" s="60"/>
      <c r="Y168" s="60"/>
      <c r="Z168" s="61">
        <f>X168-Y168</f>
        <v>0</v>
      </c>
      <c r="AB168" s="63" t="s">
        <v>90</v>
      </c>
      <c r="AC168" s="60"/>
      <c r="AD168" s="60"/>
      <c r="AE168" s="61">
        <f>AC168-AD168</f>
        <v>0</v>
      </c>
    </row>
    <row r="169" spans="1:32" s="10" customFormat="1" ht="23.25">
      <c r="A169" s="9"/>
      <c r="B169" s="11"/>
      <c r="C169" s="31" t="s">
        <v>1</v>
      </c>
      <c r="D169" s="62">
        <f>SUM(D165:D168)</f>
        <v>0</v>
      </c>
      <c r="E169" s="62">
        <f>SUM(E165:E168)</f>
        <v>0</v>
      </c>
      <c r="F169" s="61">
        <f>D169-E169</f>
        <v>0</v>
      </c>
      <c r="G169" s="29">
        <f>IF(F169&gt;0,$AF$1,$AG$1)</f>
        <v>0</v>
      </c>
      <c r="H169" s="31" t="s">
        <v>1</v>
      </c>
      <c r="I169" s="62">
        <f>SUM(I165:I168)</f>
        <v>0</v>
      </c>
      <c r="J169" s="62">
        <f>SUM(J165:J168)</f>
        <v>0</v>
      </c>
      <c r="K169" s="61">
        <f>I169-J169</f>
        <v>0</v>
      </c>
      <c r="L169" s="28">
        <f>IF(K169&gt;0,$AF$1,$AG$1)</f>
        <v>0</v>
      </c>
      <c r="M169" s="31" t="s">
        <v>1</v>
      </c>
      <c r="N169" s="62">
        <f>SUM(N165:N168)</f>
        <v>0</v>
      </c>
      <c r="O169" s="62">
        <f>SUM(O165:O168)</f>
        <v>0</v>
      </c>
      <c r="P169" s="61">
        <f>N169-O169</f>
        <v>0</v>
      </c>
      <c r="Q169" s="28">
        <f>IF(P169&gt;0,$AF$1,$AG$1)</f>
        <v>0</v>
      </c>
      <c r="R169" s="31" t="s">
        <v>1</v>
      </c>
      <c r="S169" s="62">
        <f>SUM(S165:S168)</f>
        <v>0</v>
      </c>
      <c r="T169" s="62">
        <f>SUM(T165:T168)</f>
        <v>0</v>
      </c>
      <c r="U169" s="61">
        <f>S169-T169</f>
        <v>0</v>
      </c>
      <c r="V169" s="28">
        <f>IF(U169&gt;0,$AF$1,$AG$1)</f>
        <v>0</v>
      </c>
      <c r="W169" s="31" t="s">
        <v>1</v>
      </c>
      <c r="X169" s="62">
        <f>SUM(X165:X168)</f>
        <v>0</v>
      </c>
      <c r="Y169" s="62">
        <f>SUM(Y165:Y168)</f>
        <v>0</v>
      </c>
      <c r="Z169" s="61">
        <f>X169-Y169</f>
        <v>0</v>
      </c>
      <c r="AA169" s="28">
        <f>IF(Z169&gt;0,$AF$1,$AG$1)</f>
        <v>0</v>
      </c>
      <c r="AB169" s="31" t="s">
        <v>1</v>
      </c>
      <c r="AC169" s="62">
        <f>SUM(AC165:AC168)</f>
        <v>0</v>
      </c>
      <c r="AD169" s="62">
        <f>SUM(AD165:AD168)</f>
        <v>0</v>
      </c>
      <c r="AE169" s="61">
        <f>AC169-AD169</f>
        <v>0</v>
      </c>
      <c r="AF169" s="28">
        <f>IF(AE169&gt;0,$AF$1,$AG$1)</f>
        <v>0</v>
      </c>
    </row>
    <row r="171" spans="1:31" s="10" customFormat="1" ht="18">
      <c r="A171" s="7" t="s">
        <v>2</v>
      </c>
      <c r="B171" s="7" t="s">
        <v>3</v>
      </c>
      <c r="C171" s="44" t="s">
        <v>21</v>
      </c>
      <c r="D171" s="9"/>
      <c r="E171" s="9"/>
      <c r="F171" s="9"/>
      <c r="H171" s="44" t="s">
        <v>20</v>
      </c>
      <c r="M171" s="44" t="s">
        <v>19</v>
      </c>
      <c r="R171" s="44" t="s">
        <v>18</v>
      </c>
      <c r="W171" s="44" t="s">
        <v>17</v>
      </c>
      <c r="AB171" s="44" t="s">
        <v>16</v>
      </c>
      <c r="AE171" s="79"/>
    </row>
    <row r="172" spans="1:31" s="21" customFormat="1" ht="18">
      <c r="A172" s="20">
        <v>2</v>
      </c>
      <c r="B172" s="71">
        <v>40460</v>
      </c>
      <c r="C172" s="44" t="s">
        <v>67</v>
      </c>
      <c r="D172" s="64" t="s">
        <v>10</v>
      </c>
      <c r="E172" s="64" t="s">
        <v>9</v>
      </c>
      <c r="F172" s="65" t="s">
        <v>0</v>
      </c>
      <c r="H172" s="44" t="s">
        <v>68</v>
      </c>
      <c r="I172" s="64" t="s">
        <v>10</v>
      </c>
      <c r="J172" s="64" t="s">
        <v>9</v>
      </c>
      <c r="K172" s="65" t="s">
        <v>0</v>
      </c>
      <c r="L172" s="22"/>
      <c r="M172" s="44" t="s">
        <v>69</v>
      </c>
      <c r="N172" s="64" t="s">
        <v>10</v>
      </c>
      <c r="O172" s="64" t="s">
        <v>9</v>
      </c>
      <c r="P172" s="65" t="s">
        <v>0</v>
      </c>
      <c r="R172" s="44" t="s">
        <v>70</v>
      </c>
      <c r="S172" s="64" t="s">
        <v>10</v>
      </c>
      <c r="T172" s="64" t="s">
        <v>9</v>
      </c>
      <c r="U172" s="65" t="s">
        <v>0</v>
      </c>
      <c r="W172" s="44" t="s">
        <v>71</v>
      </c>
      <c r="X172" s="64" t="s">
        <v>10</v>
      </c>
      <c r="Y172" s="64" t="s">
        <v>9</v>
      </c>
      <c r="Z172" s="65" t="s">
        <v>0</v>
      </c>
      <c r="AB172" s="44" t="s">
        <v>72</v>
      </c>
      <c r="AC172" s="64" t="s">
        <v>10</v>
      </c>
      <c r="AD172" s="64" t="s">
        <v>9</v>
      </c>
      <c r="AE172" s="80" t="s">
        <v>0</v>
      </c>
    </row>
    <row r="173" spans="1:31" s="10" customFormat="1" ht="23.25">
      <c r="A173" s="9"/>
      <c r="B173" s="11"/>
      <c r="C173" s="59" t="s">
        <v>40</v>
      </c>
      <c r="D173" s="60">
        <v>27</v>
      </c>
      <c r="E173" s="60">
        <v>19</v>
      </c>
      <c r="F173" s="61">
        <f>D173-E173</f>
        <v>8</v>
      </c>
      <c r="H173" s="63" t="s">
        <v>43</v>
      </c>
      <c r="I173" s="60">
        <v>18</v>
      </c>
      <c r="J173" s="60">
        <v>29</v>
      </c>
      <c r="K173" s="61">
        <f>I173-J173</f>
        <v>-11</v>
      </c>
      <c r="M173" s="63" t="s">
        <v>49</v>
      </c>
      <c r="N173" s="60">
        <v>33</v>
      </c>
      <c r="O173" s="60">
        <v>9</v>
      </c>
      <c r="P173" s="61">
        <f>N173-O173</f>
        <v>24</v>
      </c>
      <c r="R173" s="63" t="s">
        <v>62</v>
      </c>
      <c r="S173" s="60">
        <v>27</v>
      </c>
      <c r="T173" s="60">
        <v>17</v>
      </c>
      <c r="U173" s="61">
        <f>S173-T173</f>
        <v>10</v>
      </c>
      <c r="W173" s="63" t="s">
        <v>59</v>
      </c>
      <c r="X173" s="60">
        <v>25</v>
      </c>
      <c r="Y173" s="60">
        <v>20</v>
      </c>
      <c r="Z173" s="61">
        <f>X173-Y173</f>
        <v>5</v>
      </c>
      <c r="AB173" s="63" t="s">
        <v>52</v>
      </c>
      <c r="AC173" s="60">
        <v>26</v>
      </c>
      <c r="AD173" s="60">
        <v>17</v>
      </c>
      <c r="AE173" s="61">
        <f>AC173-AD173</f>
        <v>9</v>
      </c>
    </row>
    <row r="174" spans="1:31" s="10" customFormat="1" ht="23.25">
      <c r="A174" s="9"/>
      <c r="B174" s="11"/>
      <c r="C174" s="59" t="s">
        <v>41</v>
      </c>
      <c r="D174" s="60">
        <v>28</v>
      </c>
      <c r="E174" s="60">
        <v>13</v>
      </c>
      <c r="F174" s="61">
        <f>D174-E174</f>
        <v>15</v>
      </c>
      <c r="H174" s="63" t="s">
        <v>83</v>
      </c>
      <c r="I174" s="60">
        <v>22</v>
      </c>
      <c r="J174" s="60">
        <v>27</v>
      </c>
      <c r="K174" s="61">
        <f>I174-J174</f>
        <v>-5</v>
      </c>
      <c r="M174" s="63" t="s">
        <v>48</v>
      </c>
      <c r="N174" s="60">
        <v>23</v>
      </c>
      <c r="O174" s="60">
        <v>28</v>
      </c>
      <c r="P174" s="61">
        <f>N174-O174</f>
        <v>-5</v>
      </c>
      <c r="R174" s="63" t="s">
        <v>84</v>
      </c>
      <c r="S174" s="60">
        <v>29</v>
      </c>
      <c r="T174" s="60">
        <v>17</v>
      </c>
      <c r="U174" s="61">
        <f>S174-T174</f>
        <v>12</v>
      </c>
      <c r="W174" s="63" t="s">
        <v>86</v>
      </c>
      <c r="X174" s="60">
        <v>18</v>
      </c>
      <c r="Y174" s="60">
        <v>22</v>
      </c>
      <c r="Z174" s="61">
        <f>X174-Y174</f>
        <v>-4</v>
      </c>
      <c r="AB174" s="63" t="s">
        <v>64</v>
      </c>
      <c r="AC174" s="60">
        <v>15</v>
      </c>
      <c r="AD174" s="60">
        <v>27</v>
      </c>
      <c r="AE174" s="61">
        <f>AC174-AD174</f>
        <v>-12</v>
      </c>
    </row>
    <row r="175" spans="1:31" s="10" customFormat="1" ht="23.25">
      <c r="A175" s="9"/>
      <c r="B175" s="11"/>
      <c r="C175" s="59" t="s">
        <v>50</v>
      </c>
      <c r="D175" s="60">
        <v>28</v>
      </c>
      <c r="E175" s="60">
        <v>20</v>
      </c>
      <c r="F175" s="61">
        <f>D175-E175</f>
        <v>8</v>
      </c>
      <c r="H175" s="63" t="s">
        <v>45</v>
      </c>
      <c r="I175" s="60">
        <v>34</v>
      </c>
      <c r="J175" s="60">
        <v>20</v>
      </c>
      <c r="K175" s="61">
        <f>I175-J175</f>
        <v>14</v>
      </c>
      <c r="M175" s="63" t="s">
        <v>81</v>
      </c>
      <c r="N175" s="60">
        <v>18</v>
      </c>
      <c r="O175" s="60">
        <v>26</v>
      </c>
      <c r="P175" s="61">
        <f>N175-O175</f>
        <v>-8</v>
      </c>
      <c r="R175" s="63" t="s">
        <v>63</v>
      </c>
      <c r="S175" s="60">
        <v>23</v>
      </c>
      <c r="T175" s="60">
        <v>14</v>
      </c>
      <c r="U175" s="61">
        <f>S175-T175</f>
        <v>9</v>
      </c>
      <c r="W175" s="63" t="s">
        <v>66</v>
      </c>
      <c r="X175" s="60">
        <v>20</v>
      </c>
      <c r="Y175" s="60">
        <v>27</v>
      </c>
      <c r="Z175" s="61">
        <f>X175-Y175</f>
        <v>-7</v>
      </c>
      <c r="AB175" s="63" t="s">
        <v>87</v>
      </c>
      <c r="AC175" s="60">
        <v>9</v>
      </c>
      <c r="AD175" s="60">
        <v>38</v>
      </c>
      <c r="AE175" s="61">
        <f>AC175-AD175</f>
        <v>-29</v>
      </c>
    </row>
    <row r="176" spans="1:31" s="10" customFormat="1" ht="23.25">
      <c r="A176" s="9"/>
      <c r="B176" s="11"/>
      <c r="C176" s="59" t="s">
        <v>42</v>
      </c>
      <c r="D176" s="60">
        <v>24</v>
      </c>
      <c r="E176" s="60">
        <v>18</v>
      </c>
      <c r="F176" s="61">
        <f>D176-E176</f>
        <v>6</v>
      </c>
      <c r="H176" s="63" t="s">
        <v>46</v>
      </c>
      <c r="I176" s="60">
        <v>31</v>
      </c>
      <c r="J176" s="60">
        <v>15</v>
      </c>
      <c r="K176" s="61">
        <f>I176-J176</f>
        <v>16</v>
      </c>
      <c r="M176" s="63" t="s">
        <v>47</v>
      </c>
      <c r="N176" s="60">
        <v>30</v>
      </c>
      <c r="O176" s="60">
        <v>24</v>
      </c>
      <c r="P176" s="61">
        <f>N176-O176</f>
        <v>6</v>
      </c>
      <c r="R176" s="63" t="s">
        <v>85</v>
      </c>
      <c r="S176" s="60">
        <v>27</v>
      </c>
      <c r="T176" s="60">
        <v>16</v>
      </c>
      <c r="U176" s="61">
        <f>S176-T176</f>
        <v>11</v>
      </c>
      <c r="W176" s="63" t="s">
        <v>65</v>
      </c>
      <c r="X176" s="60">
        <v>31</v>
      </c>
      <c r="Y176" s="60">
        <v>14</v>
      </c>
      <c r="Z176" s="61">
        <f>X176-Y176</f>
        <v>17</v>
      </c>
      <c r="AB176" s="63" t="s">
        <v>90</v>
      </c>
      <c r="AC176" s="60">
        <v>22</v>
      </c>
      <c r="AD176" s="60">
        <v>22</v>
      </c>
      <c r="AE176" s="61">
        <f>AC176-AD176</f>
        <v>0</v>
      </c>
    </row>
    <row r="177" spans="1:32" s="10" customFormat="1" ht="23.25">
      <c r="A177" s="9"/>
      <c r="B177" s="11"/>
      <c r="C177" s="31" t="s">
        <v>1</v>
      </c>
      <c r="D177" s="62">
        <f>SUM(D173:D176)</f>
        <v>107</v>
      </c>
      <c r="E177" s="62">
        <f>SUM(E173:E176)</f>
        <v>70</v>
      </c>
      <c r="F177" s="61">
        <f>D177-E177</f>
        <v>37</v>
      </c>
      <c r="G177" s="29" t="str">
        <f>IF(F177&gt;0,$AF$1,$AG$1)</f>
        <v>ü</v>
      </c>
      <c r="H177" s="31" t="s">
        <v>1</v>
      </c>
      <c r="I177" s="62">
        <f>SUM(I173:I176)</f>
        <v>105</v>
      </c>
      <c r="J177" s="62">
        <f>SUM(J173:J176)</f>
        <v>91</v>
      </c>
      <c r="K177" s="61">
        <f>I177-J177</f>
        <v>14</v>
      </c>
      <c r="L177" s="28" t="str">
        <f>IF(K177&gt;0,$AF$1,$AG$1)</f>
        <v>ü</v>
      </c>
      <c r="M177" s="31" t="s">
        <v>1</v>
      </c>
      <c r="N177" s="62">
        <f>SUM(N173:N176)</f>
        <v>104</v>
      </c>
      <c r="O177" s="62">
        <f>SUM(O173:O176)</f>
        <v>87</v>
      </c>
      <c r="P177" s="61">
        <f>N177-O177</f>
        <v>17</v>
      </c>
      <c r="Q177" s="28" t="str">
        <f>IF(P177&gt;0,$AF$1,$AG$1)</f>
        <v>ü</v>
      </c>
      <c r="R177" s="31" t="s">
        <v>1</v>
      </c>
      <c r="S177" s="62">
        <f>SUM(S173:S176)</f>
        <v>106</v>
      </c>
      <c r="T177" s="62">
        <f>SUM(T173:T176)</f>
        <v>64</v>
      </c>
      <c r="U177" s="61">
        <f>S177-T177</f>
        <v>42</v>
      </c>
      <c r="V177" s="28" t="str">
        <f>IF(U177&gt;0,$AF$1,$AG$1)</f>
        <v>ü</v>
      </c>
      <c r="W177" s="31" t="s">
        <v>1</v>
      </c>
      <c r="X177" s="62">
        <f>SUM(X173:X176)</f>
        <v>94</v>
      </c>
      <c r="Y177" s="62">
        <f>SUM(Y173:Y176)</f>
        <v>83</v>
      </c>
      <c r="Z177" s="61">
        <f>X177-Y177</f>
        <v>11</v>
      </c>
      <c r="AA177" s="28" t="str">
        <f>IF(Z177&gt;0,$AF$1,$AG$1)</f>
        <v>ü</v>
      </c>
      <c r="AB177" s="31" t="s">
        <v>1</v>
      </c>
      <c r="AC177" s="62">
        <f>SUM(AC173:AC176)</f>
        <v>72</v>
      </c>
      <c r="AD177" s="62">
        <f>SUM(AD173:AD176)</f>
        <v>104</v>
      </c>
      <c r="AE177" s="61">
        <f>AC177-AD177</f>
        <v>-32</v>
      </c>
      <c r="AF177" s="28">
        <f>IF(AE177&gt;0,$AF$1,$AG$1)</f>
        <v>0</v>
      </c>
    </row>
    <row r="182" spans="2:12" ht="14.25">
      <c r="B182" s="5"/>
      <c r="C182" s="32"/>
      <c r="H182" s="32"/>
      <c r="L182" s="1"/>
    </row>
    <row r="191" spans="3:12" ht="14.25">
      <c r="C191" s="32"/>
      <c r="H191" s="32"/>
      <c r="L191" s="1"/>
    </row>
    <row r="193" spans="2:12" ht="14.25">
      <c r="B193" s="5"/>
      <c r="C193" s="32"/>
      <c r="H193" s="32"/>
      <c r="L193" s="1"/>
    </row>
    <row r="194" ht="14.25">
      <c r="C194" s="34"/>
    </row>
    <row r="195" ht="14.25">
      <c r="C195" s="34"/>
    </row>
    <row r="201" spans="2:12" ht="14.25">
      <c r="B201" s="5"/>
      <c r="C201" s="32"/>
      <c r="H201" s="32"/>
      <c r="L201" s="1"/>
    </row>
    <row r="212" spans="3:12" ht="14.25">
      <c r="C212" s="33"/>
      <c r="H212" s="33"/>
      <c r="L212" s="4"/>
    </row>
  </sheetData>
  <sheetProtection/>
  <printOptions/>
  <pageMargins left="0.35" right="0.32" top="0.4330708661417323" bottom="0.5118110236220472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113"/>
  <sheetViews>
    <sheetView showGridLines="0" zoomScalePageLayoutView="0" workbookViewId="0" topLeftCell="A1">
      <selection activeCell="J9" sqref="J9"/>
    </sheetView>
  </sheetViews>
  <sheetFormatPr defaultColWidth="9.140625" defaultRowHeight="15"/>
  <cols>
    <col min="1" max="1" width="6.28125" style="0" customWidth="1"/>
    <col min="2" max="2" width="12.140625" style="0" customWidth="1"/>
    <col min="3" max="3" width="27.7109375" style="0" customWidth="1"/>
    <col min="4" max="5" width="5.57421875" style="0" customWidth="1"/>
    <col min="6" max="6" width="8.28125" style="0" customWidth="1"/>
    <col min="7" max="7" width="3.7109375" style="0" customWidth="1"/>
    <col min="8" max="8" width="27.7109375" style="0" customWidth="1"/>
    <col min="9" max="10" width="5.7109375" style="0" customWidth="1"/>
    <col min="11" max="11" width="7.7109375" style="0" customWidth="1"/>
    <col min="12" max="12" width="2.7109375" style="0" customWidth="1"/>
    <col min="14" max="14" width="10.7109375" style="0" bestFit="1" customWidth="1"/>
  </cols>
  <sheetData>
    <row r="1" spans="1:17" s="2" customFormat="1" ht="45" customHeight="1">
      <c r="A1" s="12" t="s">
        <v>5</v>
      </c>
      <c r="B1" s="6"/>
      <c r="D1" s="3"/>
      <c r="E1" s="3"/>
      <c r="F1" s="3"/>
      <c r="Q1" s="27" t="s">
        <v>11</v>
      </c>
    </row>
    <row r="2" spans="1:38" s="10" customFormat="1" ht="14.25">
      <c r="A2" s="7"/>
      <c r="B2" s="7"/>
      <c r="C2" s="8"/>
      <c r="D2" s="9"/>
      <c r="E2" s="9"/>
      <c r="F2" s="9"/>
      <c r="H2" s="8"/>
      <c r="M2" s="8"/>
      <c r="R2" s="8"/>
      <c r="W2" s="8"/>
      <c r="AB2" s="8"/>
      <c r="AG2" s="8"/>
      <c r="AL2" s="8"/>
    </row>
    <row r="3" spans="1:8" s="10" customFormat="1" ht="18">
      <c r="A3" s="7" t="s">
        <v>2</v>
      </c>
      <c r="B3" s="7" t="s">
        <v>3</v>
      </c>
      <c r="C3" s="50" t="s">
        <v>22</v>
      </c>
      <c r="H3" s="50" t="s">
        <v>23</v>
      </c>
    </row>
    <row r="4" spans="1:11" s="21" customFormat="1" ht="18">
      <c r="A4" s="20">
        <v>14</v>
      </c>
      <c r="B4" s="71">
        <v>40572</v>
      </c>
      <c r="C4" s="51" t="s">
        <v>219</v>
      </c>
      <c r="D4" s="64" t="s">
        <v>10</v>
      </c>
      <c r="E4" s="64" t="s">
        <v>9</v>
      </c>
      <c r="F4" s="65" t="s">
        <v>0</v>
      </c>
      <c r="H4" s="51" t="s">
        <v>148</v>
      </c>
      <c r="I4" s="64" t="s">
        <v>10</v>
      </c>
      <c r="J4" s="64" t="s">
        <v>9</v>
      </c>
      <c r="K4" s="65" t="s">
        <v>0</v>
      </c>
    </row>
    <row r="5" spans="1:12" s="10" customFormat="1" ht="0.75" customHeight="1" hidden="1">
      <c r="A5" s="9"/>
      <c r="B5" s="11"/>
      <c r="C5" s="25"/>
      <c r="D5" s="17"/>
      <c r="E5" s="17"/>
      <c r="F5" s="18"/>
      <c r="G5" s="19"/>
      <c r="H5" s="25"/>
      <c r="I5" s="17"/>
      <c r="J5" s="17"/>
      <c r="K5" s="18"/>
      <c r="L5" s="19"/>
    </row>
    <row r="6" spans="1:14" s="10" customFormat="1" ht="23.25">
      <c r="A6" s="9"/>
      <c r="B6" s="11"/>
      <c r="C6" s="63" t="s">
        <v>54</v>
      </c>
      <c r="D6" s="60">
        <v>14</v>
      </c>
      <c r="E6" s="60">
        <v>30</v>
      </c>
      <c r="F6" s="61">
        <f>D6-E6</f>
        <v>-16</v>
      </c>
      <c r="G6" s="38"/>
      <c r="H6" s="63" t="s">
        <v>88</v>
      </c>
      <c r="I6" s="60">
        <v>29</v>
      </c>
      <c r="J6" s="60">
        <v>14</v>
      </c>
      <c r="K6" s="61">
        <f>I6-J6</f>
        <v>15</v>
      </c>
      <c r="N6" s="13"/>
    </row>
    <row r="7" spans="1:11" s="10" customFormat="1" ht="23.25">
      <c r="A7" s="9"/>
      <c r="B7" s="11"/>
      <c r="C7" s="63" t="s">
        <v>56</v>
      </c>
      <c r="D7" s="60">
        <v>26</v>
      </c>
      <c r="E7" s="60">
        <v>29</v>
      </c>
      <c r="F7" s="61">
        <f>D7-E7</f>
        <v>-3</v>
      </c>
      <c r="G7" s="38"/>
      <c r="H7" s="63" t="s">
        <v>58</v>
      </c>
      <c r="I7" s="60">
        <v>24</v>
      </c>
      <c r="J7" s="60">
        <v>25</v>
      </c>
      <c r="K7" s="61">
        <f>I7-J7</f>
        <v>-1</v>
      </c>
    </row>
    <row r="8" spans="1:12" s="10" customFormat="1" ht="7.5" customHeight="1" hidden="1">
      <c r="A8" s="9"/>
      <c r="B8" s="24"/>
      <c r="C8" s="45"/>
      <c r="D8" s="46"/>
      <c r="E8" s="46"/>
      <c r="F8" s="47"/>
      <c r="G8" s="48"/>
      <c r="H8" s="45"/>
      <c r="I8" s="46"/>
      <c r="J8" s="46"/>
      <c r="K8" s="47"/>
      <c r="L8" s="19"/>
    </row>
    <row r="9" spans="1:12" s="10" customFormat="1" ht="23.25">
      <c r="A9" s="9"/>
      <c r="B9" s="11"/>
      <c r="C9" s="49" t="s">
        <v>1</v>
      </c>
      <c r="D9" s="62">
        <f>SUM(D5:D8)</f>
        <v>40</v>
      </c>
      <c r="E9" s="62">
        <f>SUM(E5:E8)</f>
        <v>59</v>
      </c>
      <c r="F9" s="61">
        <f>D9-E9</f>
        <v>-19</v>
      </c>
      <c r="G9" s="42">
        <f>IF(F9&gt;0,$Q$1,$AG$1)</f>
        <v>0</v>
      </c>
      <c r="H9" s="49" t="s">
        <v>1</v>
      </c>
      <c r="I9" s="62">
        <f>SUM(I5:I8)</f>
        <v>53</v>
      </c>
      <c r="J9" s="62">
        <f>SUM(J5:J8)</f>
        <v>39</v>
      </c>
      <c r="K9" s="61">
        <f>I9-J9</f>
        <v>14</v>
      </c>
      <c r="L9" s="28" t="str">
        <f>IF(K9&gt;0,$Q$1,$AG$1)</f>
        <v>ü</v>
      </c>
    </row>
    <row r="11" spans="1:8" s="10" customFormat="1" ht="18">
      <c r="A11" s="7" t="s">
        <v>2</v>
      </c>
      <c r="B11" s="7" t="s">
        <v>3</v>
      </c>
      <c r="C11" s="50" t="s">
        <v>22</v>
      </c>
      <c r="H11" s="50" t="s">
        <v>23</v>
      </c>
    </row>
    <row r="12" spans="1:11" s="21" customFormat="1" ht="18">
      <c r="A12" s="20">
        <v>13</v>
      </c>
      <c r="B12" s="71">
        <v>40565</v>
      </c>
      <c r="C12" s="51" t="s">
        <v>213</v>
      </c>
      <c r="D12" s="64" t="s">
        <v>10</v>
      </c>
      <c r="E12" s="64" t="s">
        <v>9</v>
      </c>
      <c r="F12" s="65" t="s">
        <v>0</v>
      </c>
      <c r="H12" s="51" t="s">
        <v>136</v>
      </c>
      <c r="I12" s="64" t="s">
        <v>10</v>
      </c>
      <c r="J12" s="64" t="s">
        <v>9</v>
      </c>
      <c r="K12" s="65" t="s">
        <v>0</v>
      </c>
    </row>
    <row r="13" spans="1:12" s="10" customFormat="1" ht="0.75" customHeight="1" hidden="1">
      <c r="A13" s="9"/>
      <c r="B13" s="11"/>
      <c r="C13" s="25"/>
      <c r="D13" s="17"/>
      <c r="E13" s="17"/>
      <c r="F13" s="18"/>
      <c r="G13" s="19"/>
      <c r="H13" s="25"/>
      <c r="I13" s="17"/>
      <c r="J13" s="17"/>
      <c r="K13" s="18"/>
      <c r="L13" s="19"/>
    </row>
    <row r="14" spans="1:14" s="10" customFormat="1" ht="23.25">
      <c r="A14" s="9"/>
      <c r="B14" s="11"/>
      <c r="C14" s="63" t="s">
        <v>54</v>
      </c>
      <c r="D14" s="60">
        <v>14</v>
      </c>
      <c r="E14" s="60">
        <v>26</v>
      </c>
      <c r="F14" s="61">
        <f>D14-E14</f>
        <v>-12</v>
      </c>
      <c r="G14" s="38"/>
      <c r="H14" s="63" t="s">
        <v>88</v>
      </c>
      <c r="I14" s="60">
        <v>27</v>
      </c>
      <c r="J14" s="60">
        <v>19</v>
      </c>
      <c r="K14" s="61">
        <f>I14-J14</f>
        <v>8</v>
      </c>
      <c r="N14" s="13"/>
    </row>
    <row r="15" spans="1:11" s="10" customFormat="1" ht="23.25">
      <c r="A15" s="9"/>
      <c r="B15" s="11"/>
      <c r="C15" s="63" t="s">
        <v>125</v>
      </c>
      <c r="D15" s="60">
        <v>38</v>
      </c>
      <c r="E15" s="60">
        <v>20</v>
      </c>
      <c r="F15" s="61">
        <f>D15-E15</f>
        <v>18</v>
      </c>
      <c r="G15" s="38"/>
      <c r="H15" s="63" t="s">
        <v>58</v>
      </c>
      <c r="I15" s="60">
        <v>14</v>
      </c>
      <c r="J15" s="60">
        <v>26</v>
      </c>
      <c r="K15" s="61">
        <f>I15-J15</f>
        <v>-12</v>
      </c>
    </row>
    <row r="16" spans="1:12" s="10" customFormat="1" ht="7.5" customHeight="1" hidden="1">
      <c r="A16" s="9"/>
      <c r="B16" s="24"/>
      <c r="C16" s="45"/>
      <c r="D16" s="46"/>
      <c r="E16" s="46"/>
      <c r="F16" s="47"/>
      <c r="G16" s="48"/>
      <c r="H16" s="45"/>
      <c r="I16" s="46"/>
      <c r="J16" s="46"/>
      <c r="K16" s="47"/>
      <c r="L16" s="19"/>
    </row>
    <row r="17" spans="1:12" s="10" customFormat="1" ht="23.25">
      <c r="A17" s="9"/>
      <c r="B17" s="11"/>
      <c r="C17" s="49" t="s">
        <v>1</v>
      </c>
      <c r="D17" s="62">
        <f>SUM(D13:D16)</f>
        <v>52</v>
      </c>
      <c r="E17" s="62">
        <f>SUM(E13:E16)</f>
        <v>46</v>
      </c>
      <c r="F17" s="61">
        <f>D17-E17</f>
        <v>6</v>
      </c>
      <c r="G17" s="42" t="str">
        <f>IF(F17&gt;0,$Q$1,$AG$1)</f>
        <v>ü</v>
      </c>
      <c r="H17" s="49" t="s">
        <v>1</v>
      </c>
      <c r="I17" s="62">
        <f>SUM(I13:I16)</f>
        <v>41</v>
      </c>
      <c r="J17" s="62">
        <f>SUM(J13:J16)</f>
        <v>45</v>
      </c>
      <c r="K17" s="61">
        <f>I17-J17</f>
        <v>-4</v>
      </c>
      <c r="L17" s="28">
        <f>IF(K17&gt;0,$Q$1,$AG$1)</f>
        <v>0</v>
      </c>
    </row>
    <row r="19" spans="1:8" s="10" customFormat="1" ht="18">
      <c r="A19" s="7" t="s">
        <v>2</v>
      </c>
      <c r="B19" s="7" t="s">
        <v>3</v>
      </c>
      <c r="C19" s="50" t="s">
        <v>22</v>
      </c>
      <c r="H19" s="50" t="s">
        <v>23</v>
      </c>
    </row>
    <row r="20" spans="1:11" s="21" customFormat="1" ht="18">
      <c r="A20" s="20">
        <v>12</v>
      </c>
      <c r="B20" s="71">
        <v>40558</v>
      </c>
      <c r="C20" s="51" t="s">
        <v>134</v>
      </c>
      <c r="D20" s="64" t="s">
        <v>10</v>
      </c>
      <c r="E20" s="64" t="s">
        <v>9</v>
      </c>
      <c r="F20" s="65" t="s">
        <v>0</v>
      </c>
      <c r="H20" s="51" t="s">
        <v>198</v>
      </c>
      <c r="I20" s="64" t="s">
        <v>10</v>
      </c>
      <c r="J20" s="64" t="s">
        <v>9</v>
      </c>
      <c r="K20" s="65" t="s">
        <v>0</v>
      </c>
    </row>
    <row r="21" spans="1:12" s="10" customFormat="1" ht="0.75" customHeight="1" hidden="1">
      <c r="A21" s="9"/>
      <c r="B21" s="11"/>
      <c r="C21" s="25"/>
      <c r="D21" s="17"/>
      <c r="E21" s="17"/>
      <c r="F21" s="18"/>
      <c r="G21" s="19"/>
      <c r="H21" s="25"/>
      <c r="I21" s="17"/>
      <c r="J21" s="17"/>
      <c r="K21" s="18"/>
      <c r="L21" s="19"/>
    </row>
    <row r="22" spans="1:14" s="10" customFormat="1" ht="23.25">
      <c r="A22" s="9"/>
      <c r="B22" s="11"/>
      <c r="C22" s="63" t="s">
        <v>54</v>
      </c>
      <c r="D22" s="60">
        <v>12</v>
      </c>
      <c r="E22" s="60">
        <v>27</v>
      </c>
      <c r="F22" s="61">
        <f>D22-E22</f>
        <v>-15</v>
      </c>
      <c r="G22" s="38"/>
      <c r="H22" s="63" t="s">
        <v>88</v>
      </c>
      <c r="I22" s="60">
        <v>24</v>
      </c>
      <c r="J22" s="60">
        <v>27</v>
      </c>
      <c r="K22" s="61">
        <f>I22-J22</f>
        <v>-3</v>
      </c>
      <c r="N22" s="13"/>
    </row>
    <row r="23" spans="1:11" s="10" customFormat="1" ht="23.25">
      <c r="A23" s="9"/>
      <c r="B23" s="11"/>
      <c r="C23" s="63" t="s">
        <v>205</v>
      </c>
      <c r="D23" s="60">
        <v>28</v>
      </c>
      <c r="E23" s="60">
        <v>27</v>
      </c>
      <c r="F23" s="61">
        <f>D23-E23</f>
        <v>1</v>
      </c>
      <c r="G23" s="38"/>
      <c r="H23" s="63" t="s">
        <v>58</v>
      </c>
      <c r="I23" s="60">
        <v>27</v>
      </c>
      <c r="J23" s="60">
        <v>24</v>
      </c>
      <c r="K23" s="61">
        <f>I23-J23</f>
        <v>3</v>
      </c>
    </row>
    <row r="24" spans="1:12" s="10" customFormat="1" ht="7.5" customHeight="1" hidden="1">
      <c r="A24" s="9"/>
      <c r="B24" s="24"/>
      <c r="C24" s="45"/>
      <c r="D24" s="46"/>
      <c r="E24" s="46"/>
      <c r="F24" s="47"/>
      <c r="G24" s="48"/>
      <c r="H24" s="45"/>
      <c r="I24" s="46"/>
      <c r="J24" s="46"/>
      <c r="K24" s="47"/>
      <c r="L24" s="19"/>
    </row>
    <row r="25" spans="1:12" s="10" customFormat="1" ht="23.25">
      <c r="A25" s="9"/>
      <c r="B25" s="11"/>
      <c r="C25" s="49" t="s">
        <v>1</v>
      </c>
      <c r="D25" s="62">
        <f>SUM(D21:D24)</f>
        <v>40</v>
      </c>
      <c r="E25" s="62">
        <f>SUM(E21:E24)</f>
        <v>54</v>
      </c>
      <c r="F25" s="61">
        <f>D25-E25</f>
        <v>-14</v>
      </c>
      <c r="G25" s="42">
        <f>IF(F25&gt;0,$Q$1,$AG$1)</f>
        <v>0</v>
      </c>
      <c r="H25" s="49" t="s">
        <v>1</v>
      </c>
      <c r="I25" s="62">
        <f>SUM(I21:I24)</f>
        <v>51</v>
      </c>
      <c r="J25" s="62">
        <f>SUM(J21:J24)</f>
        <v>51</v>
      </c>
      <c r="K25" s="61">
        <f>I25-J25</f>
        <v>0</v>
      </c>
      <c r="L25" s="28">
        <f>IF(K25&gt;0,$Q$1,$AG$1)</f>
        <v>0</v>
      </c>
    </row>
    <row r="27" spans="1:8" s="10" customFormat="1" ht="18">
      <c r="A27" s="7" t="s">
        <v>2</v>
      </c>
      <c r="B27" s="7" t="s">
        <v>3</v>
      </c>
      <c r="C27" s="50" t="s">
        <v>22</v>
      </c>
      <c r="H27" s="50" t="s">
        <v>23</v>
      </c>
    </row>
    <row r="28" spans="1:11" s="21" customFormat="1" ht="18">
      <c r="A28" s="20">
        <v>11</v>
      </c>
      <c r="B28" s="71">
        <v>40523</v>
      </c>
      <c r="C28" s="51" t="s">
        <v>192</v>
      </c>
      <c r="D28" s="64" t="s">
        <v>10</v>
      </c>
      <c r="E28" s="64" t="s">
        <v>9</v>
      </c>
      <c r="F28" s="65" t="s">
        <v>0</v>
      </c>
      <c r="H28" s="51" t="s">
        <v>193</v>
      </c>
      <c r="I28" s="64" t="s">
        <v>10</v>
      </c>
      <c r="J28" s="64" t="s">
        <v>9</v>
      </c>
      <c r="K28" s="65" t="s">
        <v>0</v>
      </c>
    </row>
    <row r="29" spans="1:12" s="10" customFormat="1" ht="0.75" customHeight="1" hidden="1">
      <c r="A29" s="9"/>
      <c r="B29" s="11"/>
      <c r="C29" s="25"/>
      <c r="D29" s="17"/>
      <c r="E29" s="17"/>
      <c r="F29" s="18"/>
      <c r="G29" s="19"/>
      <c r="H29" s="25"/>
      <c r="I29" s="17"/>
      <c r="J29" s="17"/>
      <c r="K29" s="18"/>
      <c r="L29" s="19"/>
    </row>
    <row r="30" spans="1:14" s="10" customFormat="1" ht="23.25">
      <c r="A30" s="9"/>
      <c r="B30" s="11"/>
      <c r="C30" s="63" t="s">
        <v>54</v>
      </c>
      <c r="D30" s="60">
        <v>14</v>
      </c>
      <c r="E30" s="60">
        <v>38</v>
      </c>
      <c r="F30" s="61">
        <f>D30-E30</f>
        <v>-24</v>
      </c>
      <c r="G30" s="38"/>
      <c r="H30" s="63" t="s">
        <v>88</v>
      </c>
      <c r="I30" s="60">
        <v>23</v>
      </c>
      <c r="J30" s="60">
        <v>34</v>
      </c>
      <c r="K30" s="61">
        <f>I30-J30</f>
        <v>-11</v>
      </c>
      <c r="N30" s="13"/>
    </row>
    <row r="31" spans="1:11" s="10" customFormat="1" ht="23.25">
      <c r="A31" s="9"/>
      <c r="B31" s="11"/>
      <c r="C31" s="63" t="s">
        <v>56</v>
      </c>
      <c r="D31" s="60">
        <v>21</v>
      </c>
      <c r="E31" s="60">
        <v>29</v>
      </c>
      <c r="F31" s="61">
        <f>D31-E31</f>
        <v>-8</v>
      </c>
      <c r="G31" s="38"/>
      <c r="H31" s="63" t="s">
        <v>58</v>
      </c>
      <c r="I31" s="60">
        <v>26</v>
      </c>
      <c r="J31" s="60">
        <v>15</v>
      </c>
      <c r="K31" s="61">
        <f>I31-J31</f>
        <v>11</v>
      </c>
    </row>
    <row r="32" spans="1:12" s="10" customFormat="1" ht="7.5" customHeight="1" hidden="1">
      <c r="A32" s="9"/>
      <c r="B32" s="24"/>
      <c r="C32" s="45"/>
      <c r="D32" s="46"/>
      <c r="E32" s="46"/>
      <c r="F32" s="47"/>
      <c r="G32" s="48"/>
      <c r="H32" s="45"/>
      <c r="I32" s="46"/>
      <c r="J32" s="46"/>
      <c r="K32" s="47"/>
      <c r="L32" s="19"/>
    </row>
    <row r="33" spans="1:12" s="10" customFormat="1" ht="23.25">
      <c r="A33" s="9"/>
      <c r="B33" s="11"/>
      <c r="C33" s="49" t="s">
        <v>1</v>
      </c>
      <c r="D33" s="62">
        <f>SUM(D29:D32)</f>
        <v>35</v>
      </c>
      <c r="E33" s="62">
        <f>SUM(E29:E32)</f>
        <v>67</v>
      </c>
      <c r="F33" s="61">
        <f>D33-E33</f>
        <v>-32</v>
      </c>
      <c r="G33" s="42">
        <f>IF(F33&gt;0,$Q$1,$AG$1)</f>
        <v>0</v>
      </c>
      <c r="H33" s="49" t="s">
        <v>1</v>
      </c>
      <c r="I33" s="62">
        <f>SUM(I29:I32)</f>
        <v>49</v>
      </c>
      <c r="J33" s="62">
        <f>SUM(J29:J32)</f>
        <v>49</v>
      </c>
      <c r="K33" s="61">
        <f>I33-J33</f>
        <v>0</v>
      </c>
      <c r="L33" s="28">
        <f>IF(K33&gt;0,$Q$1,$AG$1)</f>
        <v>0</v>
      </c>
    </row>
    <row r="35" spans="1:8" s="10" customFormat="1" ht="18">
      <c r="A35" s="7" t="s">
        <v>2</v>
      </c>
      <c r="B35" s="7" t="s">
        <v>3</v>
      </c>
      <c r="C35" s="50" t="s">
        <v>22</v>
      </c>
      <c r="H35" s="50" t="s">
        <v>23</v>
      </c>
    </row>
    <row r="36" spans="1:11" s="21" customFormat="1" ht="18">
      <c r="A36" s="20">
        <v>10</v>
      </c>
      <c r="B36" s="71">
        <v>40516</v>
      </c>
      <c r="C36" s="51" t="s">
        <v>148</v>
      </c>
      <c r="D36" s="64" t="s">
        <v>10</v>
      </c>
      <c r="E36" s="64" t="s">
        <v>9</v>
      </c>
      <c r="F36" s="65" t="s">
        <v>0</v>
      </c>
      <c r="H36" s="51" t="s">
        <v>178</v>
      </c>
      <c r="I36" s="64" t="s">
        <v>10</v>
      </c>
      <c r="J36" s="64" t="s">
        <v>9</v>
      </c>
      <c r="K36" s="65" t="s">
        <v>0</v>
      </c>
    </row>
    <row r="37" spans="1:12" s="10" customFormat="1" ht="0.75" customHeight="1" hidden="1">
      <c r="A37" s="9"/>
      <c r="B37" s="11"/>
      <c r="C37" s="25"/>
      <c r="D37" s="17"/>
      <c r="E37" s="17"/>
      <c r="F37" s="18"/>
      <c r="G37" s="19"/>
      <c r="H37" s="25"/>
      <c r="I37" s="17"/>
      <c r="J37" s="17"/>
      <c r="K37" s="18"/>
      <c r="L37" s="19"/>
    </row>
    <row r="38" spans="1:14" s="10" customFormat="1" ht="23.25">
      <c r="A38" s="9"/>
      <c r="B38" s="11"/>
      <c r="C38" s="63" t="s">
        <v>54</v>
      </c>
      <c r="D38" s="60"/>
      <c r="E38" s="60"/>
      <c r="F38" s="61">
        <f>D38-E38</f>
        <v>0</v>
      </c>
      <c r="G38" s="38"/>
      <c r="H38" s="63" t="s">
        <v>184</v>
      </c>
      <c r="I38" s="60">
        <v>24</v>
      </c>
      <c r="J38" s="60">
        <v>22</v>
      </c>
      <c r="K38" s="61">
        <f>I38-J38</f>
        <v>2</v>
      </c>
      <c r="N38" s="13"/>
    </row>
    <row r="39" spans="1:11" s="10" customFormat="1" ht="23.25">
      <c r="A39" s="9"/>
      <c r="B39" s="11"/>
      <c r="C39" s="63" t="s">
        <v>183</v>
      </c>
      <c r="D39" s="60"/>
      <c r="E39" s="60"/>
      <c r="F39" s="61">
        <f>D39-E39</f>
        <v>0</v>
      </c>
      <c r="G39" s="38"/>
      <c r="H39" s="63" t="s">
        <v>58</v>
      </c>
      <c r="I39" s="60">
        <v>22</v>
      </c>
      <c r="J39" s="60">
        <v>24</v>
      </c>
      <c r="K39" s="61">
        <f>I39-J39</f>
        <v>-2</v>
      </c>
    </row>
    <row r="40" spans="1:12" s="10" customFormat="1" ht="7.5" customHeight="1" hidden="1">
      <c r="A40" s="9"/>
      <c r="B40" s="24"/>
      <c r="C40" s="45"/>
      <c r="D40" s="46"/>
      <c r="E40" s="46"/>
      <c r="F40" s="47"/>
      <c r="G40" s="48"/>
      <c r="H40" s="45"/>
      <c r="I40" s="46"/>
      <c r="J40" s="46"/>
      <c r="K40" s="47"/>
      <c r="L40" s="19"/>
    </row>
    <row r="41" spans="1:12" s="10" customFormat="1" ht="23.25">
      <c r="A41" s="9"/>
      <c r="B41" s="11"/>
      <c r="C41" s="49" t="s">
        <v>1</v>
      </c>
      <c r="D41" s="62">
        <f>SUM(D37:D40)</f>
        <v>0</v>
      </c>
      <c r="E41" s="62">
        <f>SUM(E37:E40)</f>
        <v>0</v>
      </c>
      <c r="F41" s="61">
        <f>D41-E41</f>
        <v>0</v>
      </c>
      <c r="G41" s="42">
        <f>IF(F41&gt;0,$Q$1,$AG$1)</f>
        <v>0</v>
      </c>
      <c r="H41" s="49" t="s">
        <v>1</v>
      </c>
      <c r="I41" s="62">
        <f>SUM(I37:I40)</f>
        <v>46</v>
      </c>
      <c r="J41" s="62">
        <f>SUM(J37:J40)</f>
        <v>46</v>
      </c>
      <c r="K41" s="61">
        <f>I41-J41</f>
        <v>0</v>
      </c>
      <c r="L41" s="28">
        <f>IF(K41&gt;0,$Q$1,$AG$1)</f>
        <v>0</v>
      </c>
    </row>
    <row r="43" spans="1:8" s="10" customFormat="1" ht="18">
      <c r="A43" s="7" t="s">
        <v>2</v>
      </c>
      <c r="B43" s="7" t="s">
        <v>3</v>
      </c>
      <c r="C43" s="50" t="s">
        <v>22</v>
      </c>
      <c r="H43" s="50" t="s">
        <v>23</v>
      </c>
    </row>
    <row r="44" spans="1:11" s="21" customFormat="1" ht="18">
      <c r="A44" s="20">
        <v>9</v>
      </c>
      <c r="B44" s="71">
        <v>40509</v>
      </c>
      <c r="C44" s="51" t="s">
        <v>160</v>
      </c>
      <c r="D44" s="64" t="s">
        <v>10</v>
      </c>
      <c r="E44" s="64" t="s">
        <v>9</v>
      </c>
      <c r="F44" s="65" t="s">
        <v>0</v>
      </c>
      <c r="H44" s="51" t="s">
        <v>159</v>
      </c>
      <c r="I44" s="64" t="s">
        <v>10</v>
      </c>
      <c r="J44" s="64" t="s">
        <v>9</v>
      </c>
      <c r="K44" s="65" t="s">
        <v>0</v>
      </c>
    </row>
    <row r="45" spans="1:12" s="10" customFormat="1" ht="0.75" customHeight="1" hidden="1">
      <c r="A45" s="9"/>
      <c r="B45" s="11"/>
      <c r="C45" s="25"/>
      <c r="D45" s="17"/>
      <c r="E45" s="17"/>
      <c r="F45" s="18"/>
      <c r="G45" s="19"/>
      <c r="H45" s="25"/>
      <c r="I45" s="17"/>
      <c r="J45" s="17"/>
      <c r="K45" s="18"/>
      <c r="L45" s="19"/>
    </row>
    <row r="46" spans="1:14" s="10" customFormat="1" ht="23.25">
      <c r="A46" s="9"/>
      <c r="B46" s="11"/>
      <c r="C46" s="63"/>
      <c r="D46" s="60"/>
      <c r="E46" s="60"/>
      <c r="F46" s="61">
        <f>D46-E46</f>
        <v>0</v>
      </c>
      <c r="G46" s="38"/>
      <c r="H46" s="63" t="s">
        <v>56</v>
      </c>
      <c r="I46" s="60"/>
      <c r="J46" s="60"/>
      <c r="K46" s="61">
        <f>I46-J46</f>
        <v>0</v>
      </c>
      <c r="N46" s="13"/>
    </row>
    <row r="47" spans="1:11" s="10" customFormat="1" ht="23.25">
      <c r="A47" s="9"/>
      <c r="B47" s="11"/>
      <c r="C47" s="63"/>
      <c r="D47" s="60"/>
      <c r="E47" s="60"/>
      <c r="F47" s="61">
        <f>D47-E47</f>
        <v>0</v>
      </c>
      <c r="G47" s="38"/>
      <c r="H47" s="63" t="s">
        <v>58</v>
      </c>
      <c r="I47" s="60"/>
      <c r="J47" s="60"/>
      <c r="K47" s="61">
        <f>I47-J47</f>
        <v>0</v>
      </c>
    </row>
    <row r="48" spans="1:12" s="10" customFormat="1" ht="7.5" customHeight="1" hidden="1">
      <c r="A48" s="9"/>
      <c r="B48" s="24"/>
      <c r="C48" s="45"/>
      <c r="D48" s="46"/>
      <c r="E48" s="46"/>
      <c r="F48" s="47"/>
      <c r="G48" s="48"/>
      <c r="H48" s="45"/>
      <c r="I48" s="46"/>
      <c r="J48" s="46"/>
      <c r="K48" s="47"/>
      <c r="L48" s="19"/>
    </row>
    <row r="49" spans="1:12" s="10" customFormat="1" ht="23.25">
      <c r="A49" s="9"/>
      <c r="B49" s="11"/>
      <c r="C49" s="49" t="s">
        <v>1</v>
      </c>
      <c r="D49" s="62">
        <f>SUM(D45:D48)</f>
        <v>0</v>
      </c>
      <c r="E49" s="62">
        <f>SUM(E45:E48)</f>
        <v>0</v>
      </c>
      <c r="F49" s="61">
        <f>D49-E49</f>
        <v>0</v>
      </c>
      <c r="G49" s="42">
        <f>IF(F49&gt;0,$Q$1,$AG$1)</f>
        <v>0</v>
      </c>
      <c r="H49" s="49" t="s">
        <v>1</v>
      </c>
      <c r="I49" s="62">
        <f>SUM(I45:I48)</f>
        <v>0</v>
      </c>
      <c r="J49" s="62">
        <f>SUM(J45:J48)</f>
        <v>0</v>
      </c>
      <c r="K49" s="61">
        <f>I49-J49</f>
        <v>0</v>
      </c>
      <c r="L49" s="28">
        <f>IF(K49&gt;0,$Q$1,$AG$1)</f>
        <v>0</v>
      </c>
    </row>
    <row r="51" spans="1:8" s="10" customFormat="1" ht="18">
      <c r="A51" s="7" t="s">
        <v>2</v>
      </c>
      <c r="B51" s="7" t="s">
        <v>3</v>
      </c>
      <c r="C51" s="50" t="s">
        <v>22</v>
      </c>
      <c r="H51" s="50" t="s">
        <v>23</v>
      </c>
    </row>
    <row r="52" spans="1:11" s="21" customFormat="1" ht="18">
      <c r="A52" s="20">
        <v>8</v>
      </c>
      <c r="B52" s="71">
        <v>40502</v>
      </c>
      <c r="C52" s="51" t="s">
        <v>159</v>
      </c>
      <c r="D52" s="64" t="s">
        <v>10</v>
      </c>
      <c r="E52" s="64" t="s">
        <v>9</v>
      </c>
      <c r="F52" s="65" t="s">
        <v>0</v>
      </c>
      <c r="H52" s="51" t="s">
        <v>160</v>
      </c>
      <c r="I52" s="64" t="s">
        <v>10</v>
      </c>
      <c r="J52" s="64" t="s">
        <v>9</v>
      </c>
      <c r="K52" s="65" t="s">
        <v>0</v>
      </c>
    </row>
    <row r="53" spans="1:12" s="10" customFormat="1" ht="0.75" customHeight="1" hidden="1">
      <c r="A53" s="9"/>
      <c r="B53" s="11"/>
      <c r="C53" s="25"/>
      <c r="D53" s="17"/>
      <c r="E53" s="17"/>
      <c r="F53" s="18"/>
      <c r="G53" s="19"/>
      <c r="H53" s="25"/>
      <c r="I53" s="17"/>
      <c r="J53" s="17"/>
      <c r="K53" s="18"/>
      <c r="L53" s="19"/>
    </row>
    <row r="54" spans="1:14" s="10" customFormat="1" ht="23.25">
      <c r="A54" s="9"/>
      <c r="B54" s="11"/>
      <c r="C54" s="63" t="s">
        <v>54</v>
      </c>
      <c r="D54" s="60">
        <v>25</v>
      </c>
      <c r="E54" s="60">
        <v>28</v>
      </c>
      <c r="F54" s="61">
        <f>D54-E54</f>
        <v>-3</v>
      </c>
      <c r="G54" s="38"/>
      <c r="H54" s="63" t="s">
        <v>88</v>
      </c>
      <c r="I54" s="60"/>
      <c r="J54" s="60"/>
      <c r="K54" s="61">
        <f>I54-J54</f>
        <v>0</v>
      </c>
      <c r="N54" s="13"/>
    </row>
    <row r="55" spans="1:11" s="10" customFormat="1" ht="23.25">
      <c r="A55" s="9"/>
      <c r="B55" s="11"/>
      <c r="C55" s="63" t="s">
        <v>56</v>
      </c>
      <c r="D55" s="60">
        <v>28</v>
      </c>
      <c r="E55" s="60">
        <v>20</v>
      </c>
      <c r="F55" s="61">
        <f>D55-E55</f>
        <v>8</v>
      </c>
      <c r="G55" s="38"/>
      <c r="H55" s="63" t="s">
        <v>58</v>
      </c>
      <c r="I55" s="60"/>
      <c r="J55" s="60"/>
      <c r="K55" s="61">
        <f>I55-J55</f>
        <v>0</v>
      </c>
    </row>
    <row r="56" spans="1:12" s="10" customFormat="1" ht="7.5" customHeight="1" hidden="1">
      <c r="A56" s="9"/>
      <c r="B56" s="24"/>
      <c r="C56" s="45"/>
      <c r="D56" s="46"/>
      <c r="E56" s="46"/>
      <c r="F56" s="47"/>
      <c r="G56" s="48"/>
      <c r="H56" s="45"/>
      <c r="I56" s="46"/>
      <c r="J56" s="46"/>
      <c r="K56" s="47"/>
      <c r="L56" s="19"/>
    </row>
    <row r="57" spans="1:12" s="10" customFormat="1" ht="23.25">
      <c r="A57" s="9"/>
      <c r="B57" s="11"/>
      <c r="C57" s="49" t="s">
        <v>1</v>
      </c>
      <c r="D57" s="62">
        <f>SUM(D53:D56)</f>
        <v>53</v>
      </c>
      <c r="E57" s="62">
        <f>SUM(E53:E56)</f>
        <v>48</v>
      </c>
      <c r="F57" s="61">
        <f>D57-E57</f>
        <v>5</v>
      </c>
      <c r="G57" s="42" t="str">
        <f>IF(F57&gt;0,$Q$1,$AG$1)</f>
        <v>ü</v>
      </c>
      <c r="H57" s="49" t="s">
        <v>1</v>
      </c>
      <c r="I57" s="62">
        <f>SUM(I53:I56)</f>
        <v>0</v>
      </c>
      <c r="J57" s="62">
        <f>SUM(J53:J56)</f>
        <v>0</v>
      </c>
      <c r="K57" s="61">
        <f>I57-J57</f>
        <v>0</v>
      </c>
      <c r="L57" s="28">
        <f>IF(K57&gt;0,$Q$1,$AG$1)</f>
        <v>0</v>
      </c>
    </row>
    <row r="59" spans="1:8" s="10" customFormat="1" ht="18">
      <c r="A59" s="7" t="s">
        <v>2</v>
      </c>
      <c r="B59" s="7" t="s">
        <v>3</v>
      </c>
      <c r="C59" s="50" t="s">
        <v>22</v>
      </c>
      <c r="H59" s="50" t="s">
        <v>23</v>
      </c>
    </row>
    <row r="60" spans="1:11" s="21" customFormat="1" ht="18">
      <c r="A60" s="20">
        <v>7</v>
      </c>
      <c r="B60" s="71">
        <v>40495</v>
      </c>
      <c r="C60" s="51" t="s">
        <v>153</v>
      </c>
      <c r="D60" s="64" t="s">
        <v>10</v>
      </c>
      <c r="E60" s="64" t="s">
        <v>9</v>
      </c>
      <c r="F60" s="65" t="s">
        <v>0</v>
      </c>
      <c r="H60" s="51" t="s">
        <v>154</v>
      </c>
      <c r="I60" s="64" t="s">
        <v>10</v>
      </c>
      <c r="J60" s="64" t="s">
        <v>9</v>
      </c>
      <c r="K60" s="65" t="s">
        <v>0</v>
      </c>
    </row>
    <row r="61" spans="1:12" s="10" customFormat="1" ht="0.75" customHeight="1" hidden="1">
      <c r="A61" s="9"/>
      <c r="B61" s="11"/>
      <c r="C61" s="25"/>
      <c r="D61" s="17"/>
      <c r="E61" s="17"/>
      <c r="F61" s="18"/>
      <c r="G61" s="19"/>
      <c r="H61" s="25"/>
      <c r="I61" s="17"/>
      <c r="J61" s="17"/>
      <c r="K61" s="18"/>
      <c r="L61" s="19"/>
    </row>
    <row r="62" spans="1:14" s="10" customFormat="1" ht="23.25">
      <c r="A62" s="9"/>
      <c r="B62" s="11"/>
      <c r="C62" s="63" t="s">
        <v>54</v>
      </c>
      <c r="D62" s="60"/>
      <c r="E62" s="60"/>
      <c r="F62" s="61">
        <f>D62-E62</f>
        <v>0</v>
      </c>
      <c r="G62" s="38"/>
      <c r="H62" s="63" t="s">
        <v>88</v>
      </c>
      <c r="I62" s="60"/>
      <c r="J62" s="60"/>
      <c r="K62" s="61">
        <f>I62-J62</f>
        <v>0</v>
      </c>
      <c r="N62" s="13"/>
    </row>
    <row r="63" spans="1:11" s="10" customFormat="1" ht="23.25">
      <c r="A63" s="9"/>
      <c r="B63" s="11"/>
      <c r="C63" s="63" t="s">
        <v>56</v>
      </c>
      <c r="D63" s="60"/>
      <c r="E63" s="60"/>
      <c r="F63" s="61">
        <f>D63-E63</f>
        <v>0</v>
      </c>
      <c r="G63" s="38"/>
      <c r="H63" s="63" t="s">
        <v>58</v>
      </c>
      <c r="I63" s="60"/>
      <c r="J63" s="60"/>
      <c r="K63" s="61">
        <f>I63-J63</f>
        <v>0</v>
      </c>
    </row>
    <row r="64" spans="1:12" s="10" customFormat="1" ht="7.5" customHeight="1" hidden="1">
      <c r="A64" s="9"/>
      <c r="B64" s="24"/>
      <c r="C64" s="45"/>
      <c r="D64" s="46"/>
      <c r="E64" s="46"/>
      <c r="F64" s="47"/>
      <c r="G64" s="48"/>
      <c r="H64" s="45"/>
      <c r="I64" s="46"/>
      <c r="J64" s="46"/>
      <c r="K64" s="47"/>
      <c r="L64" s="19"/>
    </row>
    <row r="65" spans="1:12" s="10" customFormat="1" ht="23.25">
      <c r="A65" s="9"/>
      <c r="B65" s="11"/>
      <c r="C65" s="49" t="s">
        <v>1</v>
      </c>
      <c r="D65" s="62">
        <f>SUM(D61:D64)</f>
        <v>0</v>
      </c>
      <c r="E65" s="62">
        <f>SUM(E61:E64)</f>
        <v>0</v>
      </c>
      <c r="F65" s="61">
        <f>D65-E65</f>
        <v>0</v>
      </c>
      <c r="G65" s="42">
        <f>IF(F65&gt;0,$Q$1,$AG$1)</f>
        <v>0</v>
      </c>
      <c r="H65" s="49" t="s">
        <v>1</v>
      </c>
      <c r="I65" s="62">
        <f>SUM(I61:I64)</f>
        <v>0</v>
      </c>
      <c r="J65" s="62">
        <f>SUM(J61:J64)</f>
        <v>0</v>
      </c>
      <c r="K65" s="61">
        <f>I65-J65</f>
        <v>0</v>
      </c>
      <c r="L65" s="28">
        <f>IF(K65&gt;0,$Q$1,$AG$1)</f>
        <v>0</v>
      </c>
    </row>
    <row r="67" spans="1:8" s="10" customFormat="1" ht="18">
      <c r="A67" s="7" t="s">
        <v>2</v>
      </c>
      <c r="B67" s="7" t="s">
        <v>3</v>
      </c>
      <c r="C67" s="50" t="s">
        <v>22</v>
      </c>
      <c r="H67" s="50" t="s">
        <v>23</v>
      </c>
    </row>
    <row r="68" spans="1:11" s="21" customFormat="1" ht="18">
      <c r="A68" s="20">
        <v>6</v>
      </c>
      <c r="B68" s="71">
        <v>40488</v>
      </c>
      <c r="C68" s="51" t="s">
        <v>139</v>
      </c>
      <c r="D68" s="64" t="s">
        <v>10</v>
      </c>
      <c r="E68" s="64" t="s">
        <v>9</v>
      </c>
      <c r="F68" s="65" t="s">
        <v>0</v>
      </c>
      <c r="H68" s="51" t="s">
        <v>119</v>
      </c>
      <c r="I68" s="64" t="s">
        <v>10</v>
      </c>
      <c r="J68" s="64" t="s">
        <v>9</v>
      </c>
      <c r="K68" s="65" t="s">
        <v>0</v>
      </c>
    </row>
    <row r="69" spans="1:12" s="10" customFormat="1" ht="0.75" customHeight="1" hidden="1">
      <c r="A69" s="9"/>
      <c r="B69" s="11"/>
      <c r="C69" s="25"/>
      <c r="D69" s="17"/>
      <c r="E69" s="17"/>
      <c r="F69" s="18"/>
      <c r="G69" s="19"/>
      <c r="H69" s="25"/>
      <c r="I69" s="17"/>
      <c r="J69" s="17"/>
      <c r="K69" s="18"/>
      <c r="L69" s="19"/>
    </row>
    <row r="70" spans="1:14" s="10" customFormat="1" ht="23.25">
      <c r="A70" s="9"/>
      <c r="B70" s="11"/>
      <c r="C70" s="63" t="s">
        <v>54</v>
      </c>
      <c r="D70" s="60">
        <v>19</v>
      </c>
      <c r="E70" s="60">
        <v>22</v>
      </c>
      <c r="F70" s="61">
        <f>D70-E70</f>
        <v>-3</v>
      </c>
      <c r="G70" s="38"/>
      <c r="H70" s="63" t="s">
        <v>88</v>
      </c>
      <c r="I70" s="60">
        <v>15</v>
      </c>
      <c r="J70" s="60">
        <v>35</v>
      </c>
      <c r="K70" s="61">
        <f>I70-J70</f>
        <v>-20</v>
      </c>
      <c r="N70" s="13"/>
    </row>
    <row r="71" spans="1:11" s="10" customFormat="1" ht="23.25">
      <c r="A71" s="9"/>
      <c r="B71" s="11"/>
      <c r="C71" s="63" t="s">
        <v>56</v>
      </c>
      <c r="D71" s="60">
        <v>25</v>
      </c>
      <c r="E71" s="60">
        <v>23</v>
      </c>
      <c r="F71" s="61">
        <f>D71-E71</f>
        <v>2</v>
      </c>
      <c r="G71" s="38"/>
      <c r="H71" s="63" t="s">
        <v>58</v>
      </c>
      <c r="I71" s="60">
        <v>21</v>
      </c>
      <c r="J71" s="60">
        <v>42</v>
      </c>
      <c r="K71" s="61">
        <f>I71-J71</f>
        <v>-21</v>
      </c>
    </row>
    <row r="72" spans="1:12" s="10" customFormat="1" ht="7.5" customHeight="1" hidden="1">
      <c r="A72" s="9"/>
      <c r="B72" s="24"/>
      <c r="C72" s="45"/>
      <c r="D72" s="46"/>
      <c r="E72" s="46"/>
      <c r="F72" s="47"/>
      <c r="G72" s="48"/>
      <c r="H72" s="45"/>
      <c r="I72" s="46"/>
      <c r="J72" s="46"/>
      <c r="K72" s="47"/>
      <c r="L72" s="19"/>
    </row>
    <row r="73" spans="1:12" s="10" customFormat="1" ht="23.25">
      <c r="A73" s="9"/>
      <c r="B73" s="11"/>
      <c r="C73" s="49" t="s">
        <v>1</v>
      </c>
      <c r="D73" s="62">
        <f>SUM(D69:D72)</f>
        <v>44</v>
      </c>
      <c r="E73" s="62">
        <f>SUM(E69:E72)</f>
        <v>45</v>
      </c>
      <c r="F73" s="61">
        <f>D73-E73</f>
        <v>-1</v>
      </c>
      <c r="G73" s="42">
        <f>IF(F73&gt;0,$Q$1,$AG$1)</f>
        <v>0</v>
      </c>
      <c r="H73" s="49" t="s">
        <v>1</v>
      </c>
      <c r="I73" s="62">
        <f>SUM(I69:I72)</f>
        <v>36</v>
      </c>
      <c r="J73" s="62">
        <f>SUM(J69:J72)</f>
        <v>77</v>
      </c>
      <c r="K73" s="61">
        <f>I73-J73</f>
        <v>-41</v>
      </c>
      <c r="L73" s="28">
        <f>IF(K73&gt;0,$Q$1,$AG$1)</f>
        <v>0</v>
      </c>
    </row>
    <row r="75" spans="1:8" s="10" customFormat="1" ht="18">
      <c r="A75" s="7" t="s">
        <v>2</v>
      </c>
      <c r="B75" s="7" t="s">
        <v>3</v>
      </c>
      <c r="C75" s="50" t="s">
        <v>22</v>
      </c>
      <c r="H75" s="50" t="s">
        <v>23</v>
      </c>
    </row>
    <row r="76" spans="1:11" s="21" customFormat="1" ht="18">
      <c r="A76" s="20">
        <v>5</v>
      </c>
      <c r="B76" s="71">
        <v>40481</v>
      </c>
      <c r="C76" s="51" t="s">
        <v>105</v>
      </c>
      <c r="D76" s="64" t="s">
        <v>10</v>
      </c>
      <c r="E76" s="64" t="s">
        <v>9</v>
      </c>
      <c r="F76" s="65" t="s">
        <v>0</v>
      </c>
      <c r="H76" s="51" t="s">
        <v>128</v>
      </c>
      <c r="I76" s="64" t="s">
        <v>10</v>
      </c>
      <c r="J76" s="64" t="s">
        <v>9</v>
      </c>
      <c r="K76" s="65" t="s">
        <v>0</v>
      </c>
    </row>
    <row r="77" spans="1:12" s="10" customFormat="1" ht="0.75" customHeight="1" hidden="1">
      <c r="A77" s="9"/>
      <c r="B77" s="11"/>
      <c r="C77" s="25"/>
      <c r="D77" s="17"/>
      <c r="E77" s="17"/>
      <c r="F77" s="18"/>
      <c r="G77" s="19"/>
      <c r="H77" s="25"/>
      <c r="I77" s="17"/>
      <c r="J77" s="17"/>
      <c r="K77" s="18"/>
      <c r="L77" s="19"/>
    </row>
    <row r="78" spans="1:14" s="10" customFormat="1" ht="23.25">
      <c r="A78" s="9"/>
      <c r="B78" s="11"/>
      <c r="C78" s="63" t="s">
        <v>54</v>
      </c>
      <c r="D78" s="60"/>
      <c r="E78" s="60"/>
      <c r="F78" s="61">
        <f>D78-E78</f>
        <v>0</v>
      </c>
      <c r="G78" s="38"/>
      <c r="H78" s="63" t="s">
        <v>88</v>
      </c>
      <c r="I78" s="60"/>
      <c r="J78" s="60"/>
      <c r="K78" s="61">
        <f>I78-J78</f>
        <v>0</v>
      </c>
      <c r="N78" s="13"/>
    </row>
    <row r="79" spans="1:11" s="10" customFormat="1" ht="23.25">
      <c r="A79" s="9"/>
      <c r="B79" s="11"/>
      <c r="C79" s="63" t="s">
        <v>125</v>
      </c>
      <c r="D79" s="60"/>
      <c r="E79" s="60"/>
      <c r="F79" s="61">
        <f>D79-E79</f>
        <v>0</v>
      </c>
      <c r="G79" s="38"/>
      <c r="H79" s="63" t="s">
        <v>58</v>
      </c>
      <c r="I79" s="60"/>
      <c r="J79" s="60"/>
      <c r="K79" s="61">
        <f>I79-J79</f>
        <v>0</v>
      </c>
    </row>
    <row r="80" spans="1:12" s="10" customFormat="1" ht="7.5" customHeight="1" hidden="1">
      <c r="A80" s="9"/>
      <c r="B80" s="24"/>
      <c r="C80" s="45"/>
      <c r="D80" s="46"/>
      <c r="E80" s="46"/>
      <c r="F80" s="47"/>
      <c r="G80" s="48"/>
      <c r="H80" s="45"/>
      <c r="I80" s="46"/>
      <c r="J80" s="46"/>
      <c r="K80" s="47"/>
      <c r="L80" s="19"/>
    </row>
    <row r="81" spans="1:12" s="10" customFormat="1" ht="23.25">
      <c r="A81" s="9"/>
      <c r="B81" s="11"/>
      <c r="C81" s="49" t="s">
        <v>1</v>
      </c>
      <c r="D81" s="62">
        <f>SUM(D77:D80)</f>
        <v>0</v>
      </c>
      <c r="E81" s="62">
        <f>SUM(E77:E80)</f>
        <v>0</v>
      </c>
      <c r="F81" s="61">
        <f>D81-E81</f>
        <v>0</v>
      </c>
      <c r="G81" s="42">
        <f>IF(F81&gt;0,$Q$1,$AG$1)</f>
        <v>0</v>
      </c>
      <c r="H81" s="49" t="s">
        <v>1</v>
      </c>
      <c r="I81" s="62">
        <f>SUM(I77:I80)</f>
        <v>0</v>
      </c>
      <c r="J81" s="62">
        <f>SUM(J77:J80)</f>
        <v>0</v>
      </c>
      <c r="K81" s="61">
        <f>I81-J81</f>
        <v>0</v>
      </c>
      <c r="L81" s="28">
        <f>IF(K81&gt;0,$Q$1,$AG$1)</f>
        <v>0</v>
      </c>
    </row>
    <row r="83" spans="1:8" s="10" customFormat="1" ht="18">
      <c r="A83" s="7" t="s">
        <v>2</v>
      </c>
      <c r="B83" s="7" t="s">
        <v>3</v>
      </c>
      <c r="C83" s="50" t="s">
        <v>22</v>
      </c>
      <c r="H83" s="50" t="s">
        <v>23</v>
      </c>
    </row>
    <row r="84" spans="1:11" s="21" customFormat="1" ht="18">
      <c r="A84" s="20">
        <v>4</v>
      </c>
      <c r="B84" s="71">
        <v>40474</v>
      </c>
      <c r="C84" s="51" t="s">
        <v>122</v>
      </c>
      <c r="D84" s="64" t="s">
        <v>10</v>
      </c>
      <c r="E84" s="64" t="s">
        <v>9</v>
      </c>
      <c r="F84" s="65" t="s">
        <v>0</v>
      </c>
      <c r="H84" s="51" t="s">
        <v>123</v>
      </c>
      <c r="I84" s="64" t="s">
        <v>10</v>
      </c>
      <c r="J84" s="64" t="s">
        <v>9</v>
      </c>
      <c r="K84" s="65" t="s">
        <v>0</v>
      </c>
    </row>
    <row r="85" spans="1:12" s="10" customFormat="1" ht="0.75" customHeight="1" hidden="1">
      <c r="A85" s="9"/>
      <c r="B85" s="11"/>
      <c r="C85" s="25"/>
      <c r="D85" s="17"/>
      <c r="E85" s="17"/>
      <c r="F85" s="18"/>
      <c r="G85" s="19"/>
      <c r="H85" s="25"/>
      <c r="I85" s="17"/>
      <c r="J85" s="17"/>
      <c r="K85" s="18"/>
      <c r="L85" s="19"/>
    </row>
    <row r="86" spans="1:14" s="10" customFormat="1" ht="23.25">
      <c r="A86" s="9"/>
      <c r="B86" s="11"/>
      <c r="C86" s="63" t="s">
        <v>54</v>
      </c>
      <c r="D86" s="60">
        <v>17</v>
      </c>
      <c r="E86" s="60">
        <v>32</v>
      </c>
      <c r="F86" s="61">
        <f>D86-E86</f>
        <v>-15</v>
      </c>
      <c r="G86" s="38"/>
      <c r="H86" s="63" t="s">
        <v>88</v>
      </c>
      <c r="I86" s="60">
        <v>37</v>
      </c>
      <c r="J86" s="60">
        <v>25</v>
      </c>
      <c r="K86" s="61">
        <f>I86-J86</f>
        <v>12</v>
      </c>
      <c r="N86" s="13"/>
    </row>
    <row r="87" spans="1:11" s="10" customFormat="1" ht="23.25">
      <c r="A87" s="9"/>
      <c r="B87" s="11"/>
      <c r="C87" s="63" t="s">
        <v>125</v>
      </c>
      <c r="D87" s="60">
        <v>15</v>
      </c>
      <c r="E87" s="60">
        <v>37</v>
      </c>
      <c r="F87" s="61">
        <f>D87-E87</f>
        <v>-22</v>
      </c>
      <c r="G87" s="38"/>
      <c r="H87" s="63" t="s">
        <v>58</v>
      </c>
      <c r="I87" s="60">
        <v>11</v>
      </c>
      <c r="J87" s="60">
        <v>39</v>
      </c>
      <c r="K87" s="61">
        <f>I87-J87</f>
        <v>-28</v>
      </c>
    </row>
    <row r="88" spans="1:12" s="10" customFormat="1" ht="7.5" customHeight="1" hidden="1">
      <c r="A88" s="9"/>
      <c r="B88" s="24"/>
      <c r="C88" s="45"/>
      <c r="D88" s="46"/>
      <c r="E88" s="46"/>
      <c r="F88" s="47"/>
      <c r="G88" s="48"/>
      <c r="H88" s="45"/>
      <c r="I88" s="46"/>
      <c r="J88" s="46"/>
      <c r="K88" s="47"/>
      <c r="L88" s="19"/>
    </row>
    <row r="89" spans="1:12" s="10" customFormat="1" ht="23.25">
      <c r="A89" s="9"/>
      <c r="B89" s="11"/>
      <c r="C89" s="49" t="s">
        <v>1</v>
      </c>
      <c r="D89" s="62">
        <f>SUM(D85:D88)</f>
        <v>32</v>
      </c>
      <c r="E89" s="62">
        <f>SUM(E85:E88)</f>
        <v>69</v>
      </c>
      <c r="F89" s="61">
        <f>D89-E89</f>
        <v>-37</v>
      </c>
      <c r="G89" s="42">
        <f>IF(F89&gt;0,$Q$1,$AG$1)</f>
        <v>0</v>
      </c>
      <c r="H89" s="49" t="s">
        <v>1</v>
      </c>
      <c r="I89" s="62">
        <f>SUM(I85:I88)</f>
        <v>48</v>
      </c>
      <c r="J89" s="62">
        <f>SUM(J85:J88)</f>
        <v>64</v>
      </c>
      <c r="K89" s="61">
        <f>I89-J89</f>
        <v>-16</v>
      </c>
      <c r="L89" s="28">
        <f>IF(K89&gt;0,$Q$1,$AG$1)</f>
        <v>0</v>
      </c>
    </row>
    <row r="91" spans="1:8" s="10" customFormat="1" ht="18">
      <c r="A91" s="7" t="s">
        <v>2</v>
      </c>
      <c r="B91" s="7" t="s">
        <v>3</v>
      </c>
      <c r="C91" s="50" t="s">
        <v>22</v>
      </c>
      <c r="H91" s="50" t="s">
        <v>23</v>
      </c>
    </row>
    <row r="92" spans="1:11" s="21" customFormat="1" ht="18">
      <c r="A92" s="20">
        <v>1</v>
      </c>
      <c r="B92" s="71">
        <v>40468</v>
      </c>
      <c r="C92" s="51" t="s">
        <v>110</v>
      </c>
      <c r="D92" s="64" t="s">
        <v>10</v>
      </c>
      <c r="E92" s="64" t="s">
        <v>9</v>
      </c>
      <c r="F92" s="65" t="s">
        <v>0</v>
      </c>
      <c r="H92" s="51" t="s">
        <v>109</v>
      </c>
      <c r="I92" s="64" t="s">
        <v>10</v>
      </c>
      <c r="J92" s="64" t="s">
        <v>9</v>
      </c>
      <c r="K92" s="65" t="s">
        <v>0</v>
      </c>
    </row>
    <row r="93" spans="1:12" s="10" customFormat="1" ht="0.75" customHeight="1" hidden="1">
      <c r="A93" s="9"/>
      <c r="B93" s="11"/>
      <c r="C93" s="25"/>
      <c r="D93" s="17"/>
      <c r="E93" s="17"/>
      <c r="F93" s="18"/>
      <c r="G93" s="19"/>
      <c r="H93" s="25"/>
      <c r="I93" s="17"/>
      <c r="J93" s="17"/>
      <c r="K93" s="18"/>
      <c r="L93" s="19"/>
    </row>
    <row r="94" spans="1:14" s="10" customFormat="1" ht="23.25">
      <c r="A94" s="9"/>
      <c r="B94" s="11"/>
      <c r="C94" s="63" t="s">
        <v>54</v>
      </c>
      <c r="D94" s="60"/>
      <c r="E94" s="60"/>
      <c r="F94" s="61">
        <f>D94-E94</f>
        <v>0</v>
      </c>
      <c r="G94" s="38"/>
      <c r="H94" s="63" t="s">
        <v>88</v>
      </c>
      <c r="I94" s="60"/>
      <c r="J94" s="60"/>
      <c r="K94" s="61">
        <f>I94-J94</f>
        <v>0</v>
      </c>
      <c r="N94" s="13"/>
    </row>
    <row r="95" spans="1:11" s="10" customFormat="1" ht="23.25">
      <c r="A95" s="9"/>
      <c r="B95" s="11"/>
      <c r="C95" s="63" t="s">
        <v>99</v>
      </c>
      <c r="D95" s="60"/>
      <c r="E95" s="60"/>
      <c r="F95" s="61">
        <f>D95-E95</f>
        <v>0</v>
      </c>
      <c r="G95" s="38"/>
      <c r="H95" s="63" t="s">
        <v>58</v>
      </c>
      <c r="I95" s="60"/>
      <c r="J95" s="60"/>
      <c r="K95" s="61">
        <f>I95-J95</f>
        <v>0</v>
      </c>
    </row>
    <row r="96" spans="1:12" s="10" customFormat="1" ht="7.5" customHeight="1" hidden="1">
      <c r="A96" s="9"/>
      <c r="B96" s="24"/>
      <c r="C96" s="45"/>
      <c r="D96" s="46"/>
      <c r="E96" s="46"/>
      <c r="F96" s="47"/>
      <c r="G96" s="48"/>
      <c r="H96" s="45"/>
      <c r="I96" s="46"/>
      <c r="J96" s="46"/>
      <c r="K96" s="47"/>
      <c r="L96" s="19"/>
    </row>
    <row r="97" spans="1:12" s="10" customFormat="1" ht="23.25">
      <c r="A97" s="9"/>
      <c r="B97" s="11"/>
      <c r="C97" s="49" t="s">
        <v>1</v>
      </c>
      <c r="D97" s="62">
        <f>SUM(D93:D96)</f>
        <v>0</v>
      </c>
      <c r="E97" s="62">
        <f>SUM(E93:E96)</f>
        <v>0</v>
      </c>
      <c r="F97" s="61">
        <f>D97-E97</f>
        <v>0</v>
      </c>
      <c r="G97" s="42">
        <f>IF(F97&gt;0,$Q$1,$AG$1)</f>
        <v>0</v>
      </c>
      <c r="H97" s="49" t="s">
        <v>1</v>
      </c>
      <c r="I97" s="62">
        <f>SUM(I93:I96)</f>
        <v>0</v>
      </c>
      <c r="J97" s="62">
        <f>SUM(J93:J96)</f>
        <v>0</v>
      </c>
      <c r="K97" s="61">
        <f>I97-J97</f>
        <v>0</v>
      </c>
      <c r="L97" s="28">
        <f>IF(K97&gt;0,$Q$1,$AG$1)</f>
        <v>0</v>
      </c>
    </row>
    <row r="99" spans="1:8" s="10" customFormat="1" ht="18">
      <c r="A99" s="7" t="s">
        <v>2</v>
      </c>
      <c r="B99" s="7" t="s">
        <v>3</v>
      </c>
      <c r="C99" s="50" t="s">
        <v>22</v>
      </c>
      <c r="H99" s="50" t="s">
        <v>23</v>
      </c>
    </row>
    <row r="100" spans="1:11" s="21" customFormat="1" ht="18">
      <c r="A100" s="20">
        <v>3</v>
      </c>
      <c r="B100" s="71">
        <v>40467</v>
      </c>
      <c r="C100" s="51" t="s">
        <v>107</v>
      </c>
      <c r="D100" s="64" t="s">
        <v>10</v>
      </c>
      <c r="E100" s="64" t="s">
        <v>9</v>
      </c>
      <c r="F100" s="65" t="s">
        <v>0</v>
      </c>
      <c r="H100" s="51" t="s">
        <v>108</v>
      </c>
      <c r="I100" s="64" t="s">
        <v>10</v>
      </c>
      <c r="J100" s="64" t="s">
        <v>9</v>
      </c>
      <c r="K100" s="65" t="s">
        <v>0</v>
      </c>
    </row>
    <row r="101" spans="1:12" s="10" customFormat="1" ht="0.75" customHeight="1" hidden="1">
      <c r="A101" s="9"/>
      <c r="B101" s="11"/>
      <c r="C101" s="25"/>
      <c r="D101" s="17"/>
      <c r="E101" s="17"/>
      <c r="F101" s="18"/>
      <c r="G101" s="19"/>
      <c r="H101" s="25"/>
      <c r="I101" s="17"/>
      <c r="J101" s="17"/>
      <c r="K101" s="18"/>
      <c r="L101" s="19"/>
    </row>
    <row r="102" spans="1:14" s="10" customFormat="1" ht="23.25">
      <c r="A102" s="9"/>
      <c r="B102" s="11"/>
      <c r="C102" s="63" t="s">
        <v>54</v>
      </c>
      <c r="D102" s="60"/>
      <c r="E102" s="60"/>
      <c r="F102" s="61">
        <f>D102-E102</f>
        <v>0</v>
      </c>
      <c r="G102" s="38"/>
      <c r="H102" s="63" t="s">
        <v>88</v>
      </c>
      <c r="I102" s="60"/>
      <c r="J102" s="60"/>
      <c r="K102" s="61">
        <f>I102-J102</f>
        <v>0</v>
      </c>
      <c r="N102" s="13"/>
    </row>
    <row r="103" spans="1:11" s="10" customFormat="1" ht="23.25">
      <c r="A103" s="9"/>
      <c r="B103" s="11"/>
      <c r="C103" s="63" t="s">
        <v>99</v>
      </c>
      <c r="D103" s="60"/>
      <c r="E103" s="60"/>
      <c r="F103" s="61">
        <f>D103-E103</f>
        <v>0</v>
      </c>
      <c r="G103" s="38"/>
      <c r="H103" s="63" t="s">
        <v>58</v>
      </c>
      <c r="I103" s="60"/>
      <c r="J103" s="60"/>
      <c r="K103" s="61">
        <f>I103-J103</f>
        <v>0</v>
      </c>
    </row>
    <row r="104" spans="1:12" s="10" customFormat="1" ht="7.5" customHeight="1" hidden="1">
      <c r="A104" s="9"/>
      <c r="B104" s="24"/>
      <c r="C104" s="45"/>
      <c r="D104" s="46"/>
      <c r="E104" s="46"/>
      <c r="F104" s="47"/>
      <c r="G104" s="48"/>
      <c r="H104" s="45"/>
      <c r="I104" s="46"/>
      <c r="J104" s="46"/>
      <c r="K104" s="47"/>
      <c r="L104" s="19"/>
    </row>
    <row r="105" spans="1:12" s="10" customFormat="1" ht="23.25">
      <c r="A105" s="9"/>
      <c r="B105" s="11"/>
      <c r="C105" s="49" t="s">
        <v>1</v>
      </c>
      <c r="D105" s="62">
        <f>SUM(D101:D104)</f>
        <v>0</v>
      </c>
      <c r="E105" s="62">
        <f>SUM(E101:E104)</f>
        <v>0</v>
      </c>
      <c r="F105" s="61">
        <f>D105-E105</f>
        <v>0</v>
      </c>
      <c r="G105" s="42">
        <f>IF(F105&gt;0,$Q$1,$AG$1)</f>
        <v>0</v>
      </c>
      <c r="H105" s="49" t="s">
        <v>1</v>
      </c>
      <c r="I105" s="62">
        <f>SUM(I101:I104)</f>
        <v>0</v>
      </c>
      <c r="J105" s="62">
        <f>SUM(J101:J104)</f>
        <v>0</v>
      </c>
      <c r="K105" s="61">
        <f>I105-J105</f>
        <v>0</v>
      </c>
      <c r="L105" s="28">
        <f>IF(K105&gt;0,$Q$1,$AG$1)</f>
        <v>0</v>
      </c>
    </row>
    <row r="107" spans="1:8" s="10" customFormat="1" ht="18">
      <c r="A107" s="7" t="s">
        <v>2</v>
      </c>
      <c r="B107" s="7" t="s">
        <v>3</v>
      </c>
      <c r="C107" s="50" t="s">
        <v>22</v>
      </c>
      <c r="H107" s="50" t="s">
        <v>23</v>
      </c>
    </row>
    <row r="108" spans="1:11" s="21" customFormat="1" ht="18">
      <c r="A108" s="20">
        <v>2</v>
      </c>
      <c r="B108" s="71">
        <v>40460</v>
      </c>
      <c r="C108" s="51" t="s">
        <v>109</v>
      </c>
      <c r="D108" s="64" t="s">
        <v>10</v>
      </c>
      <c r="E108" s="64" t="s">
        <v>9</v>
      </c>
      <c r="F108" s="65" t="s">
        <v>0</v>
      </c>
      <c r="H108" s="51" t="s">
        <v>110</v>
      </c>
      <c r="I108" s="64" t="s">
        <v>10</v>
      </c>
      <c r="J108" s="64" t="s">
        <v>9</v>
      </c>
      <c r="K108" s="65" t="s">
        <v>0</v>
      </c>
    </row>
    <row r="109" spans="1:12" s="10" customFormat="1" ht="0.75" customHeight="1" hidden="1">
      <c r="A109" s="9"/>
      <c r="B109" s="11"/>
      <c r="C109" s="25"/>
      <c r="D109" s="17"/>
      <c r="E109" s="17"/>
      <c r="F109" s="18"/>
      <c r="G109" s="19"/>
      <c r="H109" s="25"/>
      <c r="I109" s="17"/>
      <c r="J109" s="17"/>
      <c r="K109" s="18"/>
      <c r="L109" s="19"/>
    </row>
    <row r="110" spans="1:14" s="10" customFormat="1" ht="23.25">
      <c r="A110" s="9"/>
      <c r="B110" s="11"/>
      <c r="C110" s="63" t="s">
        <v>54</v>
      </c>
      <c r="D110" s="60"/>
      <c r="E110" s="60"/>
      <c r="F110" s="61">
        <f>D110-E110</f>
        <v>0</v>
      </c>
      <c r="G110" s="38"/>
      <c r="H110" s="63" t="s">
        <v>88</v>
      </c>
      <c r="I110" s="60">
        <v>23</v>
      </c>
      <c r="J110" s="60">
        <v>19</v>
      </c>
      <c r="K110" s="61">
        <f>I110-J110</f>
        <v>4</v>
      </c>
      <c r="N110" s="13"/>
    </row>
    <row r="111" spans="1:11" s="10" customFormat="1" ht="23.25">
      <c r="A111" s="9"/>
      <c r="B111" s="11"/>
      <c r="C111" s="63" t="s">
        <v>56</v>
      </c>
      <c r="D111" s="60"/>
      <c r="E111" s="60"/>
      <c r="F111" s="61">
        <f>D111-E111</f>
        <v>0</v>
      </c>
      <c r="G111" s="38"/>
      <c r="H111" s="63" t="s">
        <v>58</v>
      </c>
      <c r="I111" s="60">
        <v>30</v>
      </c>
      <c r="J111" s="60">
        <v>17</v>
      </c>
      <c r="K111" s="61">
        <f>I111-J111</f>
        <v>13</v>
      </c>
    </row>
    <row r="112" spans="1:12" s="10" customFormat="1" ht="7.5" customHeight="1" hidden="1">
      <c r="A112" s="9"/>
      <c r="B112" s="24"/>
      <c r="C112" s="45"/>
      <c r="D112" s="46"/>
      <c r="E112" s="46"/>
      <c r="F112" s="47"/>
      <c r="G112" s="48"/>
      <c r="H112" s="45"/>
      <c r="I112" s="46"/>
      <c r="J112" s="46"/>
      <c r="K112" s="47"/>
      <c r="L112" s="19"/>
    </row>
    <row r="113" spans="1:12" s="10" customFormat="1" ht="23.25">
      <c r="A113" s="9"/>
      <c r="B113" s="11"/>
      <c r="C113" s="49" t="s">
        <v>1</v>
      </c>
      <c r="D113" s="62">
        <f>SUM(D109:D112)</f>
        <v>0</v>
      </c>
      <c r="E113" s="62">
        <f>SUM(E109:E112)</f>
        <v>0</v>
      </c>
      <c r="F113" s="61">
        <f>D113-E113</f>
        <v>0</v>
      </c>
      <c r="G113" s="42">
        <f>IF(F113&gt;0,$Q$1,$AG$1)</f>
        <v>0</v>
      </c>
      <c r="H113" s="49" t="s">
        <v>1</v>
      </c>
      <c r="I113" s="62">
        <f>SUM(I109:I112)</f>
        <v>53</v>
      </c>
      <c r="J113" s="62">
        <f>SUM(J109:J112)</f>
        <v>36</v>
      </c>
      <c r="K113" s="61">
        <f>I113-J113</f>
        <v>17</v>
      </c>
      <c r="L113" s="28" t="str">
        <f>IF(K113&gt;0,$Q$1,$AG$1)</f>
        <v>ü</v>
      </c>
    </row>
  </sheetData>
  <sheetProtection/>
  <printOptions/>
  <pageMargins left="0.7086614173228347" right="0.4330708661417323" top="0.4330708661417323" bottom="0.4330708661417323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160"/>
  <sheetViews>
    <sheetView showGridLines="0" tabSelected="1" zoomScale="75" zoomScaleNormal="75" zoomScalePageLayoutView="0" workbookViewId="0" topLeftCell="A1">
      <selection activeCell="C5" sqref="C5"/>
    </sheetView>
  </sheetViews>
  <sheetFormatPr defaultColWidth="9.140625" defaultRowHeight="15"/>
  <cols>
    <col min="1" max="1" width="6.28125" style="0" customWidth="1"/>
    <col min="2" max="2" width="12.140625" style="0" customWidth="1"/>
    <col min="3" max="3" width="27.7109375" style="23" customWidth="1"/>
    <col min="4" max="6" width="7.00390625" style="0" customWidth="1"/>
    <col min="7" max="7" width="3.7109375" style="0" customWidth="1"/>
    <col min="8" max="8" width="27.7109375" style="23" customWidth="1"/>
    <col min="9" max="11" width="7.00390625" style="0" customWidth="1"/>
    <col min="12" max="12" width="3.7109375" style="0" customWidth="1"/>
    <col min="13" max="13" width="27.7109375" style="23" customWidth="1"/>
    <col min="14" max="16" width="7.00390625" style="0" customWidth="1"/>
    <col min="17" max="17" width="3.7109375" style="0" customWidth="1"/>
    <col min="18" max="18" width="27.7109375" style="23" customWidth="1"/>
    <col min="19" max="21" width="7.00390625" style="0" customWidth="1"/>
    <col min="22" max="22" width="3.7109375" style="0" customWidth="1"/>
    <col min="24" max="24" width="5.00390625" style="0" customWidth="1"/>
  </cols>
  <sheetData>
    <row r="1" spans="1:24" ht="44.25" customHeight="1">
      <c r="A1" s="12" t="s">
        <v>6</v>
      </c>
      <c r="X1" s="27" t="s">
        <v>11</v>
      </c>
    </row>
    <row r="2" spans="1:22" ht="14.25">
      <c r="A2" s="2"/>
      <c r="B2" s="2"/>
      <c r="C2" s="30"/>
      <c r="D2" s="3"/>
      <c r="E2" s="3"/>
      <c r="F2" s="3"/>
      <c r="G2" s="2"/>
      <c r="H2" s="30"/>
      <c r="I2" s="2"/>
      <c r="J2" s="2"/>
      <c r="K2" s="2"/>
      <c r="L2" s="2"/>
      <c r="M2" s="30"/>
      <c r="N2" s="2"/>
      <c r="O2" s="2"/>
      <c r="P2" s="2"/>
      <c r="Q2" s="2"/>
      <c r="R2" s="30"/>
      <c r="S2" s="2"/>
      <c r="T2" s="2"/>
      <c r="U2" s="2"/>
      <c r="V2" s="2"/>
    </row>
    <row r="3" spans="1:22" ht="18">
      <c r="A3" s="7" t="s">
        <v>2</v>
      </c>
      <c r="B3" s="7" t="s">
        <v>3</v>
      </c>
      <c r="C3" s="44" t="s">
        <v>12</v>
      </c>
      <c r="D3" s="9"/>
      <c r="E3" s="9"/>
      <c r="F3" s="9"/>
      <c r="G3" s="10"/>
      <c r="H3" s="44" t="s">
        <v>13</v>
      </c>
      <c r="I3" s="10"/>
      <c r="J3" s="10"/>
      <c r="K3" s="10"/>
      <c r="L3" s="10"/>
      <c r="M3" s="44" t="s">
        <v>14</v>
      </c>
      <c r="N3" s="10"/>
      <c r="O3" s="10"/>
      <c r="P3" s="10"/>
      <c r="Q3" s="10"/>
      <c r="R3" s="44" t="s">
        <v>15</v>
      </c>
      <c r="S3" s="10"/>
      <c r="T3" s="10"/>
      <c r="U3" s="10"/>
      <c r="V3" s="10"/>
    </row>
    <row r="4" spans="1:22" s="23" customFormat="1" ht="18">
      <c r="A4" s="20" t="s">
        <v>252</v>
      </c>
      <c r="B4" s="71">
        <v>40617</v>
      </c>
      <c r="C4" s="44" t="s">
        <v>259</v>
      </c>
      <c r="D4" s="64"/>
      <c r="E4" s="64"/>
      <c r="F4" s="65" t="s">
        <v>0</v>
      </c>
      <c r="G4" s="21"/>
      <c r="H4" s="44" t="s">
        <v>249</v>
      </c>
      <c r="I4" s="64"/>
      <c r="J4" s="64"/>
      <c r="K4" s="65" t="s">
        <v>0</v>
      </c>
      <c r="L4" s="22"/>
      <c r="M4" s="44" t="s">
        <v>249</v>
      </c>
      <c r="N4" s="64"/>
      <c r="O4" s="64"/>
      <c r="P4" s="65" t="s">
        <v>0</v>
      </c>
      <c r="Q4" s="21"/>
      <c r="R4" s="44" t="s">
        <v>249</v>
      </c>
      <c r="S4" s="64"/>
      <c r="T4" s="64"/>
      <c r="U4" s="65" t="s">
        <v>0</v>
      </c>
      <c r="V4" s="21"/>
    </row>
    <row r="5" spans="1:22" ht="23.25">
      <c r="A5" s="9"/>
      <c r="B5" s="11"/>
      <c r="C5" s="59" t="s">
        <v>52</v>
      </c>
      <c r="D5" s="60"/>
      <c r="E5" s="60"/>
      <c r="F5" s="61">
        <f>D5-E5</f>
        <v>0</v>
      </c>
      <c r="G5" s="38"/>
      <c r="H5" s="63"/>
      <c r="I5" s="60"/>
      <c r="J5" s="60"/>
      <c r="K5" s="61">
        <f>I5-J5</f>
        <v>0</v>
      </c>
      <c r="L5" s="38"/>
      <c r="M5" s="63"/>
      <c r="N5" s="60"/>
      <c r="O5" s="60"/>
      <c r="P5" s="61">
        <f>N5-O5</f>
        <v>0</v>
      </c>
      <c r="Q5" s="38"/>
      <c r="R5" s="63"/>
      <c r="S5" s="60"/>
      <c r="T5" s="60"/>
      <c r="U5" s="61">
        <f>S5-T5</f>
        <v>0</v>
      </c>
      <c r="V5" s="10"/>
    </row>
    <row r="6" spans="1:22" ht="23.25">
      <c r="A6" s="9"/>
      <c r="B6" s="11"/>
      <c r="C6" s="59" t="s">
        <v>51</v>
      </c>
      <c r="D6" s="60"/>
      <c r="E6" s="60"/>
      <c r="F6" s="61">
        <f>D6-E6</f>
        <v>0</v>
      </c>
      <c r="G6" s="38"/>
      <c r="H6" s="63"/>
      <c r="I6" s="60"/>
      <c r="J6" s="60"/>
      <c r="K6" s="61">
        <f>I6-J6</f>
        <v>0</v>
      </c>
      <c r="L6" s="38"/>
      <c r="M6" s="63"/>
      <c r="N6" s="60"/>
      <c r="O6" s="60"/>
      <c r="P6" s="61">
        <f>N6-O6</f>
        <v>0</v>
      </c>
      <c r="Q6" s="38"/>
      <c r="R6" s="63"/>
      <c r="S6" s="60"/>
      <c r="T6" s="60"/>
      <c r="U6" s="61">
        <f>S6-T6</f>
        <v>0</v>
      </c>
      <c r="V6" s="10"/>
    </row>
    <row r="7" spans="1:22" ht="23.25">
      <c r="A7" s="9"/>
      <c r="B7" s="11"/>
      <c r="C7" s="59" t="s">
        <v>53</v>
      </c>
      <c r="D7" s="60"/>
      <c r="E7" s="60"/>
      <c r="F7" s="61">
        <f>D7-E7</f>
        <v>0</v>
      </c>
      <c r="G7" s="38"/>
      <c r="H7" s="63"/>
      <c r="I7" s="60"/>
      <c r="J7" s="60"/>
      <c r="K7" s="61">
        <f>I7-J7</f>
        <v>0</v>
      </c>
      <c r="L7" s="38"/>
      <c r="M7" s="63"/>
      <c r="N7" s="60"/>
      <c r="O7" s="60"/>
      <c r="P7" s="61">
        <f>N7-O7</f>
        <v>0</v>
      </c>
      <c r="Q7" s="38"/>
      <c r="R7" s="63"/>
      <c r="S7" s="60"/>
      <c r="T7" s="60"/>
      <c r="U7" s="61">
        <f>S7-T7</f>
        <v>0</v>
      </c>
      <c r="V7" s="10"/>
    </row>
    <row r="8" spans="1:24" ht="6.75" customHeight="1" hidden="1">
      <c r="A8" s="9"/>
      <c r="B8" s="16"/>
      <c r="C8" s="37"/>
      <c r="D8" s="17"/>
      <c r="E8" s="17"/>
      <c r="F8" s="18"/>
      <c r="G8" s="19"/>
      <c r="H8" s="35"/>
      <c r="I8" s="17"/>
      <c r="J8" s="17"/>
      <c r="K8" s="18"/>
      <c r="L8" s="19"/>
      <c r="M8" s="35"/>
      <c r="N8" s="17"/>
      <c r="O8" s="17"/>
      <c r="P8" s="18"/>
      <c r="Q8" s="19"/>
      <c r="R8" s="35"/>
      <c r="S8" s="17"/>
      <c r="T8" s="17"/>
      <c r="U8" s="18"/>
      <c r="V8" s="14"/>
      <c r="W8" s="15"/>
      <c r="X8" s="15"/>
    </row>
    <row r="9" spans="1:22" s="43" customFormat="1" ht="23.25">
      <c r="A9" s="39"/>
      <c r="B9" s="40"/>
      <c r="C9" s="41" t="s">
        <v>1</v>
      </c>
      <c r="D9" s="62">
        <f>SUM(D5:D8)</f>
        <v>0</v>
      </c>
      <c r="E9" s="62">
        <f>SUM(E5:E8)</f>
        <v>0</v>
      </c>
      <c r="F9" s="61">
        <f>D9-E9</f>
        <v>0</v>
      </c>
      <c r="G9" s="42">
        <f>IF(F9&gt;0,$X$1,$AG$1)</f>
        <v>0</v>
      </c>
      <c r="H9" s="41" t="s">
        <v>1</v>
      </c>
      <c r="I9" s="62">
        <f>SUM(I5:I8)</f>
        <v>0</v>
      </c>
      <c r="J9" s="62">
        <f>SUM(J5:J8)</f>
        <v>0</v>
      </c>
      <c r="K9" s="61">
        <f>I9-J9</f>
        <v>0</v>
      </c>
      <c r="L9" s="42">
        <f>IF(K9&gt;0,$X$1,$AG$1)</f>
        <v>0</v>
      </c>
      <c r="M9" s="41" t="s">
        <v>1</v>
      </c>
      <c r="N9" s="62">
        <f>SUM(N5:N8)</f>
        <v>0</v>
      </c>
      <c r="O9" s="62">
        <f>SUM(O5:O8)</f>
        <v>0</v>
      </c>
      <c r="P9" s="61">
        <f>N9-O9</f>
        <v>0</v>
      </c>
      <c r="Q9" s="42">
        <f>IF(P9&gt;0,$X$1,$AG$1)</f>
        <v>0</v>
      </c>
      <c r="R9" s="41" t="s">
        <v>1</v>
      </c>
      <c r="S9" s="62">
        <f>SUM(S5:S8)</f>
        <v>0</v>
      </c>
      <c r="T9" s="62">
        <f>SUM(T5:T8)</f>
        <v>0</v>
      </c>
      <c r="U9" s="61">
        <f>S9-T9</f>
        <v>0</v>
      </c>
      <c r="V9" s="42">
        <f>IF(U9&gt;0,$X$1,$AG$1)</f>
        <v>0</v>
      </c>
    </row>
    <row r="10" spans="1:22" ht="14.25">
      <c r="A10" s="3"/>
      <c r="B10" s="6"/>
      <c r="C10" s="30"/>
      <c r="D10" s="3"/>
      <c r="E10" s="3"/>
      <c r="F10" s="3"/>
      <c r="G10" s="2"/>
      <c r="H10" s="30"/>
      <c r="I10" s="2"/>
      <c r="J10" s="2"/>
      <c r="K10" s="2"/>
      <c r="L10" s="2"/>
      <c r="M10" s="30"/>
      <c r="N10" s="2"/>
      <c r="O10" s="2"/>
      <c r="P10" s="2"/>
      <c r="Q10" s="2"/>
      <c r="R10" s="30"/>
      <c r="S10" s="2"/>
      <c r="T10" s="2"/>
      <c r="U10" s="2"/>
      <c r="V10" s="2"/>
    </row>
    <row r="11" spans="1:22" ht="18">
      <c r="A11" s="7" t="s">
        <v>2</v>
      </c>
      <c r="B11" s="7" t="s">
        <v>3</v>
      </c>
      <c r="C11" s="44" t="s">
        <v>12</v>
      </c>
      <c r="D11" s="9"/>
      <c r="E11" s="9"/>
      <c r="F11" s="9"/>
      <c r="G11" s="10"/>
      <c r="H11" s="44" t="s">
        <v>13</v>
      </c>
      <c r="I11" s="10"/>
      <c r="J11" s="10"/>
      <c r="K11" s="10"/>
      <c r="L11" s="10"/>
      <c r="M11" s="44" t="s">
        <v>14</v>
      </c>
      <c r="N11" s="10"/>
      <c r="O11" s="10"/>
      <c r="P11" s="10"/>
      <c r="Q11" s="10"/>
      <c r="R11" s="44" t="s">
        <v>15</v>
      </c>
      <c r="S11" s="10"/>
      <c r="T11" s="10"/>
      <c r="U11" s="10"/>
      <c r="V11" s="10"/>
    </row>
    <row r="12" spans="1:22" s="23" customFormat="1" ht="18">
      <c r="A12" s="20">
        <v>18</v>
      </c>
      <c r="B12" s="71">
        <v>40610</v>
      </c>
      <c r="C12" s="44" t="s">
        <v>97</v>
      </c>
      <c r="D12" s="64"/>
      <c r="E12" s="64"/>
      <c r="F12" s="65" t="s">
        <v>0</v>
      </c>
      <c r="G12" s="21"/>
      <c r="H12" s="44" t="s">
        <v>154</v>
      </c>
      <c r="I12" s="64"/>
      <c r="J12" s="64"/>
      <c r="K12" s="65" t="s">
        <v>0</v>
      </c>
      <c r="L12" s="22"/>
      <c r="M12" s="44" t="s">
        <v>106</v>
      </c>
      <c r="N12" s="64"/>
      <c r="O12" s="64"/>
      <c r="P12" s="65" t="s">
        <v>0</v>
      </c>
      <c r="Q12" s="21"/>
      <c r="R12" s="44" t="s">
        <v>258</v>
      </c>
      <c r="S12" s="64"/>
      <c r="T12" s="64"/>
      <c r="U12" s="65" t="s">
        <v>0</v>
      </c>
      <c r="V12" s="21"/>
    </row>
    <row r="13" spans="1:22" ht="23.25">
      <c r="A13" s="9"/>
      <c r="B13" s="11"/>
      <c r="C13" s="59" t="s">
        <v>40</v>
      </c>
      <c r="D13" s="60">
        <v>31</v>
      </c>
      <c r="E13" s="60">
        <v>23</v>
      </c>
      <c r="F13" s="61">
        <f>D13-E13</f>
        <v>8</v>
      </c>
      <c r="G13" s="38"/>
      <c r="H13" s="63" t="s">
        <v>54</v>
      </c>
      <c r="I13" s="60">
        <v>29</v>
      </c>
      <c r="J13" s="60">
        <v>17</v>
      </c>
      <c r="K13" s="61">
        <f>I13-J13</f>
        <v>12</v>
      </c>
      <c r="L13" s="38"/>
      <c r="M13" s="63" t="s">
        <v>56</v>
      </c>
      <c r="N13" s="60">
        <v>27</v>
      </c>
      <c r="O13" s="60">
        <v>19</v>
      </c>
      <c r="P13" s="61">
        <f>N13-O13</f>
        <v>8</v>
      </c>
      <c r="Q13" s="38"/>
      <c r="R13" s="63" t="s">
        <v>75</v>
      </c>
      <c r="S13" s="60">
        <v>26</v>
      </c>
      <c r="T13" s="60">
        <v>24</v>
      </c>
      <c r="U13" s="61">
        <f>S13-T13</f>
        <v>2</v>
      </c>
      <c r="V13" s="10"/>
    </row>
    <row r="14" spans="1:22" ht="23.25">
      <c r="A14" s="9"/>
      <c r="B14" s="11"/>
      <c r="C14" s="59" t="s">
        <v>51</v>
      </c>
      <c r="D14" s="60">
        <v>36</v>
      </c>
      <c r="E14" s="60">
        <v>13</v>
      </c>
      <c r="F14" s="61">
        <f>D14-E14</f>
        <v>23</v>
      </c>
      <c r="G14" s="38"/>
      <c r="H14" s="63" t="s">
        <v>73</v>
      </c>
      <c r="I14" s="60">
        <v>34</v>
      </c>
      <c r="J14" s="60">
        <v>13</v>
      </c>
      <c r="K14" s="61">
        <f>I14-J14</f>
        <v>21</v>
      </c>
      <c r="L14" s="38"/>
      <c r="M14" s="63" t="s">
        <v>57</v>
      </c>
      <c r="N14" s="60">
        <v>36</v>
      </c>
      <c r="O14" s="60">
        <v>13</v>
      </c>
      <c r="P14" s="61">
        <f>N14-O14</f>
        <v>23</v>
      </c>
      <c r="Q14" s="38"/>
      <c r="R14" s="63" t="s">
        <v>101</v>
      </c>
      <c r="S14" s="60">
        <v>25</v>
      </c>
      <c r="T14" s="60">
        <v>23</v>
      </c>
      <c r="U14" s="61">
        <f>S14-T14</f>
        <v>2</v>
      </c>
      <c r="V14" s="10"/>
    </row>
    <row r="15" spans="1:22" ht="23.25">
      <c r="A15" s="9"/>
      <c r="B15" s="11"/>
      <c r="C15" s="59" t="s">
        <v>53</v>
      </c>
      <c r="D15" s="60">
        <v>32</v>
      </c>
      <c r="E15" s="60">
        <v>19</v>
      </c>
      <c r="F15" s="61">
        <f>D15-E15</f>
        <v>13</v>
      </c>
      <c r="G15" s="38"/>
      <c r="H15" s="63" t="s">
        <v>55</v>
      </c>
      <c r="I15" s="60">
        <v>29</v>
      </c>
      <c r="J15" s="60">
        <v>26</v>
      </c>
      <c r="K15" s="61">
        <f>I15-J15</f>
        <v>3</v>
      </c>
      <c r="L15" s="38"/>
      <c r="M15" s="63" t="s">
        <v>58</v>
      </c>
      <c r="N15" s="60">
        <v>32</v>
      </c>
      <c r="O15" s="60">
        <v>20</v>
      </c>
      <c r="P15" s="61">
        <f>N15-O15</f>
        <v>12</v>
      </c>
      <c r="Q15" s="38"/>
      <c r="R15" s="63" t="s">
        <v>94</v>
      </c>
      <c r="S15" s="60">
        <v>31</v>
      </c>
      <c r="T15" s="60">
        <v>11</v>
      </c>
      <c r="U15" s="61">
        <f>S15-T15</f>
        <v>20</v>
      </c>
      <c r="V15" s="10"/>
    </row>
    <row r="16" spans="1:24" ht="6.75" customHeight="1" hidden="1">
      <c r="A16" s="9"/>
      <c r="B16" s="16"/>
      <c r="C16" s="37"/>
      <c r="D16" s="17"/>
      <c r="E16" s="17"/>
      <c r="F16" s="18"/>
      <c r="G16" s="19"/>
      <c r="H16" s="35"/>
      <c r="I16" s="17"/>
      <c r="J16" s="17"/>
      <c r="K16" s="18"/>
      <c r="L16" s="19"/>
      <c r="M16" s="35"/>
      <c r="N16" s="17"/>
      <c r="O16" s="17"/>
      <c r="P16" s="18"/>
      <c r="Q16" s="19"/>
      <c r="R16" s="35"/>
      <c r="S16" s="17"/>
      <c r="T16" s="17"/>
      <c r="U16" s="18"/>
      <c r="V16" s="14"/>
      <c r="W16" s="15"/>
      <c r="X16" s="15"/>
    </row>
    <row r="17" spans="1:22" s="43" customFormat="1" ht="23.25">
      <c r="A17" s="39"/>
      <c r="B17" s="40"/>
      <c r="C17" s="41" t="s">
        <v>1</v>
      </c>
      <c r="D17" s="62">
        <f>SUM(D13:D16)</f>
        <v>99</v>
      </c>
      <c r="E17" s="62">
        <f>SUM(E13:E16)</f>
        <v>55</v>
      </c>
      <c r="F17" s="61">
        <f>D17-E17</f>
        <v>44</v>
      </c>
      <c r="G17" s="42" t="str">
        <f>IF(F17&gt;0,$X$1,$AG$1)</f>
        <v>ü</v>
      </c>
      <c r="H17" s="41" t="s">
        <v>1</v>
      </c>
      <c r="I17" s="62">
        <f>SUM(I13:I16)</f>
        <v>92</v>
      </c>
      <c r="J17" s="62">
        <f>SUM(J13:J16)</f>
        <v>56</v>
      </c>
      <c r="K17" s="61">
        <f>I17-J17</f>
        <v>36</v>
      </c>
      <c r="L17" s="42" t="str">
        <f>IF(K17&gt;0,$X$1,$AG$1)</f>
        <v>ü</v>
      </c>
      <c r="M17" s="41" t="s">
        <v>1</v>
      </c>
      <c r="N17" s="62">
        <f>SUM(N13:N16)</f>
        <v>95</v>
      </c>
      <c r="O17" s="62">
        <f>SUM(O13:O16)</f>
        <v>52</v>
      </c>
      <c r="P17" s="61">
        <f>N17-O17</f>
        <v>43</v>
      </c>
      <c r="Q17" s="42" t="str">
        <f>IF(P17&gt;0,$X$1,$AG$1)</f>
        <v>ü</v>
      </c>
      <c r="R17" s="41" t="s">
        <v>1</v>
      </c>
      <c r="S17" s="62">
        <f>SUM(S13:S16)</f>
        <v>82</v>
      </c>
      <c r="T17" s="62">
        <f>SUM(T13:T16)</f>
        <v>58</v>
      </c>
      <c r="U17" s="61">
        <f>S17-T17</f>
        <v>24</v>
      </c>
      <c r="V17" s="42" t="str">
        <f>IF(U17&gt;0,$X$1,$AG$1)</f>
        <v>ü</v>
      </c>
    </row>
    <row r="18" spans="1:22" ht="14.25">
      <c r="A18" s="3"/>
      <c r="B18" s="6"/>
      <c r="C18" s="30"/>
      <c r="D18" s="3"/>
      <c r="E18" s="3"/>
      <c r="F18" s="3"/>
      <c r="G18" s="2"/>
      <c r="H18" s="30"/>
      <c r="I18" s="2"/>
      <c r="J18" s="2"/>
      <c r="K18" s="2"/>
      <c r="L18" s="2"/>
      <c r="M18" s="30"/>
      <c r="N18" s="2"/>
      <c r="O18" s="2"/>
      <c r="P18" s="2"/>
      <c r="Q18" s="2"/>
      <c r="R18" s="30"/>
      <c r="S18" s="2"/>
      <c r="T18" s="2"/>
      <c r="U18" s="2"/>
      <c r="V18" s="2"/>
    </row>
    <row r="19" spans="1:22" ht="18">
      <c r="A19" s="7" t="s">
        <v>2</v>
      </c>
      <c r="B19" s="7" t="s">
        <v>3</v>
      </c>
      <c r="C19" s="44" t="s">
        <v>12</v>
      </c>
      <c r="D19" s="9"/>
      <c r="E19" s="9"/>
      <c r="F19" s="9"/>
      <c r="G19" s="10"/>
      <c r="H19" s="44" t="s">
        <v>13</v>
      </c>
      <c r="I19" s="10"/>
      <c r="J19" s="10"/>
      <c r="K19" s="10"/>
      <c r="L19" s="10"/>
      <c r="M19" s="44" t="s">
        <v>14</v>
      </c>
      <c r="N19" s="10"/>
      <c r="O19" s="10"/>
      <c r="P19" s="10"/>
      <c r="Q19" s="10"/>
      <c r="R19" s="44" t="s">
        <v>15</v>
      </c>
      <c r="S19" s="10"/>
      <c r="T19" s="10"/>
      <c r="U19" s="10"/>
      <c r="V19" s="10"/>
    </row>
    <row r="20" spans="1:22" s="23" customFormat="1" ht="18">
      <c r="A20" s="20">
        <v>17</v>
      </c>
      <c r="B20" s="71">
        <v>40603</v>
      </c>
      <c r="C20" s="44" t="s">
        <v>137</v>
      </c>
      <c r="D20" s="64"/>
      <c r="E20" s="64"/>
      <c r="F20" s="65" t="s">
        <v>0</v>
      </c>
      <c r="G20" s="21"/>
      <c r="H20" s="44" t="s">
        <v>253</v>
      </c>
      <c r="I20" s="64"/>
      <c r="J20" s="64"/>
      <c r="K20" s="65" t="s">
        <v>0</v>
      </c>
      <c r="L20" s="22"/>
      <c r="M20" s="44" t="s">
        <v>163</v>
      </c>
      <c r="N20" s="64"/>
      <c r="O20" s="64"/>
      <c r="P20" s="65" t="s">
        <v>0</v>
      </c>
      <c r="Q20" s="21"/>
      <c r="R20" s="44" t="s">
        <v>254</v>
      </c>
      <c r="S20" s="64"/>
      <c r="T20" s="64"/>
      <c r="U20" s="65" t="s">
        <v>0</v>
      </c>
      <c r="V20" s="21"/>
    </row>
    <row r="21" spans="1:22" ht="23.25">
      <c r="A21" s="9"/>
      <c r="B21" s="11"/>
      <c r="C21" s="59" t="s">
        <v>40</v>
      </c>
      <c r="D21" s="60">
        <v>10</v>
      </c>
      <c r="E21" s="60">
        <v>33</v>
      </c>
      <c r="F21" s="61">
        <f>D21-E21</f>
        <v>-23</v>
      </c>
      <c r="G21" s="38"/>
      <c r="H21" s="63" t="s">
        <v>54</v>
      </c>
      <c r="I21" s="60">
        <v>28</v>
      </c>
      <c r="J21" s="60">
        <v>26</v>
      </c>
      <c r="K21" s="61">
        <f>I21-J21</f>
        <v>2</v>
      </c>
      <c r="L21" s="38"/>
      <c r="M21" s="63" t="s">
        <v>255</v>
      </c>
      <c r="N21" s="60">
        <v>28</v>
      </c>
      <c r="O21" s="60">
        <v>18</v>
      </c>
      <c r="P21" s="61">
        <f>N21-O21</f>
        <v>10</v>
      </c>
      <c r="Q21" s="38"/>
      <c r="R21" s="63" t="s">
        <v>75</v>
      </c>
      <c r="S21" s="60">
        <v>17</v>
      </c>
      <c r="T21" s="60">
        <v>19</v>
      </c>
      <c r="U21" s="61">
        <f>S21-T21</f>
        <v>-2</v>
      </c>
      <c r="V21" s="10"/>
    </row>
    <row r="22" spans="1:22" ht="23.25">
      <c r="A22" s="9"/>
      <c r="B22" s="11"/>
      <c r="C22" s="59" t="s">
        <v>52</v>
      </c>
      <c r="D22" s="60">
        <v>30</v>
      </c>
      <c r="E22" s="60">
        <v>18</v>
      </c>
      <c r="F22" s="61">
        <f>D22-E22</f>
        <v>12</v>
      </c>
      <c r="G22" s="38"/>
      <c r="H22" s="63" t="s">
        <v>73</v>
      </c>
      <c r="I22" s="60">
        <v>43</v>
      </c>
      <c r="J22" s="60">
        <v>9</v>
      </c>
      <c r="K22" s="61">
        <f>I22-J22</f>
        <v>34</v>
      </c>
      <c r="L22" s="38"/>
      <c r="M22" s="63" t="s">
        <v>57</v>
      </c>
      <c r="N22" s="60">
        <v>14</v>
      </c>
      <c r="O22" s="60">
        <v>33</v>
      </c>
      <c r="P22" s="61">
        <f>N22-O22</f>
        <v>-19</v>
      </c>
      <c r="Q22" s="38"/>
      <c r="R22" s="63" t="s">
        <v>101</v>
      </c>
      <c r="S22" s="60">
        <v>26</v>
      </c>
      <c r="T22" s="60">
        <v>22</v>
      </c>
      <c r="U22" s="61">
        <f>S22-T22</f>
        <v>4</v>
      </c>
      <c r="V22" s="10"/>
    </row>
    <row r="23" spans="1:22" ht="23.25">
      <c r="A23" s="9"/>
      <c r="B23" s="11"/>
      <c r="C23" s="59" t="s">
        <v>53</v>
      </c>
      <c r="D23" s="60">
        <v>10</v>
      </c>
      <c r="E23" s="60">
        <v>33</v>
      </c>
      <c r="F23" s="61">
        <f>D23-E23</f>
        <v>-23</v>
      </c>
      <c r="G23" s="38"/>
      <c r="H23" s="63" t="s">
        <v>55</v>
      </c>
      <c r="I23" s="60">
        <v>40</v>
      </c>
      <c r="J23" s="60">
        <v>20</v>
      </c>
      <c r="K23" s="61">
        <f>I23-J23</f>
        <v>20</v>
      </c>
      <c r="L23" s="38"/>
      <c r="M23" s="63" t="s">
        <v>58</v>
      </c>
      <c r="N23" s="60">
        <v>13</v>
      </c>
      <c r="O23" s="60">
        <v>24</v>
      </c>
      <c r="P23" s="61">
        <f>N23-O23</f>
        <v>-11</v>
      </c>
      <c r="Q23" s="38"/>
      <c r="R23" s="63" t="s">
        <v>94</v>
      </c>
      <c r="S23" s="60">
        <v>24</v>
      </c>
      <c r="T23" s="60">
        <v>12</v>
      </c>
      <c r="U23" s="61">
        <f>S23-T23</f>
        <v>12</v>
      </c>
      <c r="V23" s="10"/>
    </row>
    <row r="24" spans="1:24" ht="6.75" customHeight="1" hidden="1">
      <c r="A24" s="9"/>
      <c r="B24" s="16"/>
      <c r="C24" s="37"/>
      <c r="D24" s="17"/>
      <c r="E24" s="17"/>
      <c r="F24" s="18"/>
      <c r="G24" s="19"/>
      <c r="H24" s="35"/>
      <c r="I24" s="17"/>
      <c r="J24" s="17"/>
      <c r="K24" s="18"/>
      <c r="L24" s="19"/>
      <c r="M24" s="35"/>
      <c r="N24" s="17"/>
      <c r="O24" s="17"/>
      <c r="P24" s="18"/>
      <c r="Q24" s="19"/>
      <c r="R24" s="35"/>
      <c r="S24" s="17"/>
      <c r="T24" s="17"/>
      <c r="U24" s="18"/>
      <c r="V24" s="14"/>
      <c r="W24" s="15"/>
      <c r="X24" s="15"/>
    </row>
    <row r="25" spans="1:22" s="43" customFormat="1" ht="23.25">
      <c r="A25" s="39"/>
      <c r="B25" s="40"/>
      <c r="C25" s="41" t="s">
        <v>1</v>
      </c>
      <c r="D25" s="62">
        <f>SUM(D21:D24)</f>
        <v>50</v>
      </c>
      <c r="E25" s="62">
        <f>SUM(E21:E24)</f>
        <v>84</v>
      </c>
      <c r="F25" s="61">
        <f>D25-E25</f>
        <v>-34</v>
      </c>
      <c r="G25" s="42">
        <f>IF(F25&gt;0,$X$1,$AG$1)</f>
        <v>0</v>
      </c>
      <c r="H25" s="41" t="s">
        <v>1</v>
      </c>
      <c r="I25" s="62">
        <f>SUM(I21:I24)</f>
        <v>111</v>
      </c>
      <c r="J25" s="62">
        <f>SUM(J21:J24)</f>
        <v>55</v>
      </c>
      <c r="K25" s="61">
        <f>I25-J25</f>
        <v>56</v>
      </c>
      <c r="L25" s="42" t="str">
        <f>IF(K25&gt;0,$X$1,$AG$1)</f>
        <v>ü</v>
      </c>
      <c r="M25" s="41" t="s">
        <v>1</v>
      </c>
      <c r="N25" s="62">
        <f>SUM(N21:N24)</f>
        <v>55</v>
      </c>
      <c r="O25" s="62">
        <f>SUM(O21:O24)</f>
        <v>75</v>
      </c>
      <c r="P25" s="61">
        <f>N25-O25</f>
        <v>-20</v>
      </c>
      <c r="Q25" s="42">
        <f>IF(P25&gt;0,$X$1,$AG$1)</f>
        <v>0</v>
      </c>
      <c r="R25" s="41" t="s">
        <v>1</v>
      </c>
      <c r="S25" s="62">
        <f>SUM(S21:S24)</f>
        <v>67</v>
      </c>
      <c r="T25" s="62">
        <f>SUM(T21:T24)</f>
        <v>53</v>
      </c>
      <c r="U25" s="61">
        <f>S25-T25</f>
        <v>14</v>
      </c>
      <c r="V25" s="42" t="str">
        <f>IF(U25&gt;0,$X$1,$AG$1)</f>
        <v>ü</v>
      </c>
    </row>
    <row r="26" spans="1:22" ht="14.25">
      <c r="A26" s="3"/>
      <c r="B26" s="6"/>
      <c r="C26" s="30"/>
      <c r="D26" s="3"/>
      <c r="E26" s="3"/>
      <c r="F26" s="3"/>
      <c r="G26" s="2"/>
      <c r="H26" s="30"/>
      <c r="I26" s="2"/>
      <c r="J26" s="2"/>
      <c r="K26" s="2"/>
      <c r="L26" s="2"/>
      <c r="M26" s="30"/>
      <c r="N26" s="2"/>
      <c r="O26" s="2"/>
      <c r="P26" s="2"/>
      <c r="Q26" s="2"/>
      <c r="R26" s="30"/>
      <c r="S26" s="2"/>
      <c r="T26" s="2"/>
      <c r="U26" s="2"/>
      <c r="V26" s="2"/>
    </row>
    <row r="27" spans="1:22" ht="18">
      <c r="A27" s="7" t="s">
        <v>2</v>
      </c>
      <c r="B27" s="7" t="s">
        <v>3</v>
      </c>
      <c r="C27" s="44" t="s">
        <v>12</v>
      </c>
      <c r="D27" s="9"/>
      <c r="E27" s="9"/>
      <c r="F27" s="9"/>
      <c r="G27" s="10"/>
      <c r="H27" s="44" t="s">
        <v>13</v>
      </c>
      <c r="I27" s="10"/>
      <c r="J27" s="10"/>
      <c r="K27" s="10"/>
      <c r="L27" s="10"/>
      <c r="M27" s="44" t="s">
        <v>14</v>
      </c>
      <c r="N27" s="10"/>
      <c r="O27" s="10"/>
      <c r="P27" s="10"/>
      <c r="Q27" s="10"/>
      <c r="R27" s="44" t="s">
        <v>15</v>
      </c>
      <c r="S27" s="10"/>
      <c r="T27" s="10"/>
      <c r="U27" s="10"/>
      <c r="V27" s="10"/>
    </row>
    <row r="28" spans="1:22" s="23" customFormat="1" ht="18">
      <c r="A28" s="20">
        <v>16</v>
      </c>
      <c r="B28" s="71">
        <v>40596</v>
      </c>
      <c r="C28" s="44" t="s">
        <v>239</v>
      </c>
      <c r="D28" s="64"/>
      <c r="E28" s="64"/>
      <c r="F28" s="65" t="s">
        <v>0</v>
      </c>
      <c r="G28" s="21"/>
      <c r="H28" s="44" t="s">
        <v>136</v>
      </c>
      <c r="I28" s="64"/>
      <c r="J28" s="64"/>
      <c r="K28" s="65" t="s">
        <v>0</v>
      </c>
      <c r="L28" s="22"/>
      <c r="M28" s="44" t="s">
        <v>7</v>
      </c>
      <c r="N28" s="64"/>
      <c r="O28" s="64"/>
      <c r="P28" s="65" t="s">
        <v>0</v>
      </c>
      <c r="Q28" s="21"/>
      <c r="R28" s="44" t="s">
        <v>240</v>
      </c>
      <c r="S28" s="64"/>
      <c r="T28" s="64"/>
      <c r="U28" s="65" t="s">
        <v>0</v>
      </c>
      <c r="V28" s="21"/>
    </row>
    <row r="29" spans="1:22" ht="23.25">
      <c r="A29" s="9"/>
      <c r="B29" s="11"/>
      <c r="C29" s="59" t="s">
        <v>40</v>
      </c>
      <c r="D29" s="60">
        <v>27</v>
      </c>
      <c r="E29" s="60">
        <v>15</v>
      </c>
      <c r="F29" s="61">
        <f>D29-E29</f>
        <v>12</v>
      </c>
      <c r="G29" s="38"/>
      <c r="H29" s="63" t="s">
        <v>54</v>
      </c>
      <c r="I29" s="60">
        <v>36</v>
      </c>
      <c r="J29" s="60">
        <v>12</v>
      </c>
      <c r="K29" s="61">
        <f>I29-J29</f>
        <v>24</v>
      </c>
      <c r="L29" s="38"/>
      <c r="M29" s="63" t="s">
        <v>56</v>
      </c>
      <c r="N29" s="60">
        <v>35</v>
      </c>
      <c r="O29" s="60">
        <v>19</v>
      </c>
      <c r="P29" s="61">
        <f>N29-O29</f>
        <v>16</v>
      </c>
      <c r="Q29" s="38"/>
      <c r="R29" s="63" t="s">
        <v>75</v>
      </c>
      <c r="S29" s="60">
        <v>22</v>
      </c>
      <c r="T29" s="60">
        <v>27</v>
      </c>
      <c r="U29" s="61">
        <f>S29-T29</f>
        <v>-5</v>
      </c>
      <c r="V29" s="10"/>
    </row>
    <row r="30" spans="1:22" ht="23.25">
      <c r="A30" s="9"/>
      <c r="B30" s="11"/>
      <c r="C30" s="59" t="s">
        <v>51</v>
      </c>
      <c r="D30" s="60">
        <v>26</v>
      </c>
      <c r="E30" s="60">
        <v>20</v>
      </c>
      <c r="F30" s="61">
        <f>D30-E30</f>
        <v>6</v>
      </c>
      <c r="G30" s="38"/>
      <c r="H30" s="63" t="s">
        <v>73</v>
      </c>
      <c r="I30" s="60">
        <v>15</v>
      </c>
      <c r="J30" s="60">
        <v>29</v>
      </c>
      <c r="K30" s="61">
        <f>I30-J30</f>
        <v>-14</v>
      </c>
      <c r="L30" s="38"/>
      <c r="M30" s="63" t="s">
        <v>57</v>
      </c>
      <c r="N30" s="60">
        <v>40</v>
      </c>
      <c r="O30" s="60">
        <v>15</v>
      </c>
      <c r="P30" s="61">
        <f>N30-O30</f>
        <v>25</v>
      </c>
      <c r="Q30" s="38"/>
      <c r="R30" s="63" t="s">
        <v>101</v>
      </c>
      <c r="S30" s="60">
        <v>29</v>
      </c>
      <c r="T30" s="60">
        <v>16</v>
      </c>
      <c r="U30" s="61">
        <f>S30-T30</f>
        <v>13</v>
      </c>
      <c r="V30" s="10"/>
    </row>
    <row r="31" spans="1:22" ht="23.25">
      <c r="A31" s="9"/>
      <c r="B31" s="11"/>
      <c r="C31" s="59" t="s">
        <v>53</v>
      </c>
      <c r="D31" s="60">
        <v>35</v>
      </c>
      <c r="E31" s="60">
        <v>14</v>
      </c>
      <c r="F31" s="61">
        <f>D31-E31</f>
        <v>21</v>
      </c>
      <c r="G31" s="38"/>
      <c r="H31" s="63" t="s">
        <v>55</v>
      </c>
      <c r="I31" s="60">
        <v>23</v>
      </c>
      <c r="J31" s="60">
        <v>23</v>
      </c>
      <c r="K31" s="61">
        <f>I31-J31</f>
        <v>0</v>
      </c>
      <c r="L31" s="38"/>
      <c r="M31" s="63" t="s">
        <v>58</v>
      </c>
      <c r="N31" s="60">
        <v>16</v>
      </c>
      <c r="O31" s="60">
        <v>25</v>
      </c>
      <c r="P31" s="61">
        <f>N31-O31</f>
        <v>-9</v>
      </c>
      <c r="Q31" s="38"/>
      <c r="R31" s="63" t="s">
        <v>94</v>
      </c>
      <c r="S31" s="60">
        <v>24</v>
      </c>
      <c r="T31" s="60">
        <v>24</v>
      </c>
      <c r="U31" s="61">
        <f>S31-T31</f>
        <v>0</v>
      </c>
      <c r="V31" s="10"/>
    </row>
    <row r="32" spans="1:24" ht="6.75" customHeight="1" hidden="1">
      <c r="A32" s="9"/>
      <c r="B32" s="16"/>
      <c r="C32" s="37"/>
      <c r="D32" s="17"/>
      <c r="E32" s="17"/>
      <c r="F32" s="18"/>
      <c r="G32" s="19"/>
      <c r="H32" s="35"/>
      <c r="I32" s="17"/>
      <c r="J32" s="17"/>
      <c r="K32" s="18"/>
      <c r="L32" s="19"/>
      <c r="M32" s="35"/>
      <c r="N32" s="17"/>
      <c r="O32" s="17"/>
      <c r="P32" s="18"/>
      <c r="Q32" s="19"/>
      <c r="R32" s="35"/>
      <c r="S32" s="17"/>
      <c r="T32" s="17"/>
      <c r="U32" s="18"/>
      <c r="V32" s="14"/>
      <c r="W32" s="15"/>
      <c r="X32" s="15"/>
    </row>
    <row r="33" spans="1:22" s="43" customFormat="1" ht="23.25">
      <c r="A33" s="39"/>
      <c r="B33" s="40"/>
      <c r="C33" s="41" t="s">
        <v>1</v>
      </c>
      <c r="D33" s="62">
        <f>SUM(D29:D32)</f>
        <v>88</v>
      </c>
      <c r="E33" s="62">
        <f>SUM(E29:E32)</f>
        <v>49</v>
      </c>
      <c r="F33" s="61">
        <f>D33-E33</f>
        <v>39</v>
      </c>
      <c r="G33" s="42" t="str">
        <f>IF(F33&gt;0,$X$1,$AG$1)</f>
        <v>ü</v>
      </c>
      <c r="H33" s="41" t="s">
        <v>1</v>
      </c>
      <c r="I33" s="62">
        <f>SUM(I29:I32)</f>
        <v>74</v>
      </c>
      <c r="J33" s="62">
        <f>SUM(J29:J32)</f>
        <v>64</v>
      </c>
      <c r="K33" s="61">
        <f>I33-J33</f>
        <v>10</v>
      </c>
      <c r="L33" s="42" t="str">
        <f>IF(K33&gt;0,$X$1,$AG$1)</f>
        <v>ü</v>
      </c>
      <c r="M33" s="41" t="s">
        <v>1</v>
      </c>
      <c r="N33" s="62">
        <f>SUM(N29:N32)</f>
        <v>91</v>
      </c>
      <c r="O33" s="62">
        <f>SUM(O29:O32)</f>
        <v>59</v>
      </c>
      <c r="P33" s="61">
        <f>N33-O33</f>
        <v>32</v>
      </c>
      <c r="Q33" s="42" t="str">
        <f>IF(P33&gt;0,$X$1,$AG$1)</f>
        <v>ü</v>
      </c>
      <c r="R33" s="41" t="s">
        <v>1</v>
      </c>
      <c r="S33" s="62">
        <f>SUM(S29:S32)</f>
        <v>75</v>
      </c>
      <c r="T33" s="62">
        <f>SUM(T29:T32)</f>
        <v>67</v>
      </c>
      <c r="U33" s="61">
        <f>S33-T33</f>
        <v>8</v>
      </c>
      <c r="V33" s="42" t="str">
        <f>IF(U33&gt;0,$X$1,$AG$1)</f>
        <v>ü</v>
      </c>
    </row>
    <row r="34" spans="1:22" ht="14.25">
      <c r="A34" s="3"/>
      <c r="B34" s="6"/>
      <c r="C34" s="30"/>
      <c r="D34" s="3"/>
      <c r="E34" s="3"/>
      <c r="F34" s="3"/>
      <c r="G34" s="2"/>
      <c r="H34" s="30"/>
      <c r="I34" s="2"/>
      <c r="J34" s="2"/>
      <c r="K34" s="2"/>
      <c r="L34" s="2"/>
      <c r="M34" s="30"/>
      <c r="N34" s="2"/>
      <c r="O34" s="2"/>
      <c r="P34" s="2"/>
      <c r="Q34" s="2"/>
      <c r="R34" s="30"/>
      <c r="S34" s="2"/>
      <c r="T34" s="2"/>
      <c r="U34" s="2"/>
      <c r="V34" s="2"/>
    </row>
    <row r="35" spans="1:22" ht="18">
      <c r="A35" s="7" t="s">
        <v>2</v>
      </c>
      <c r="B35" s="7" t="s">
        <v>3</v>
      </c>
      <c r="C35" s="44" t="s">
        <v>12</v>
      </c>
      <c r="D35" s="9"/>
      <c r="E35" s="9"/>
      <c r="F35" s="9"/>
      <c r="G35" s="10"/>
      <c r="H35" s="44" t="s">
        <v>13</v>
      </c>
      <c r="I35" s="10"/>
      <c r="J35" s="10"/>
      <c r="K35" s="10"/>
      <c r="L35" s="10"/>
      <c r="M35" s="44" t="s">
        <v>14</v>
      </c>
      <c r="N35" s="10"/>
      <c r="O35" s="10"/>
      <c r="P35" s="10"/>
      <c r="Q35" s="10"/>
      <c r="R35" s="44" t="s">
        <v>15</v>
      </c>
      <c r="S35" s="10"/>
      <c r="T35" s="10"/>
      <c r="U35" s="10"/>
      <c r="V35" s="10"/>
    </row>
    <row r="36" spans="1:22" s="23" customFormat="1" ht="18">
      <c r="A36" s="20">
        <v>15</v>
      </c>
      <c r="B36" s="71">
        <v>40582</v>
      </c>
      <c r="C36" s="44" t="s">
        <v>136</v>
      </c>
      <c r="D36" s="64" t="s">
        <v>10</v>
      </c>
      <c r="E36" s="64" t="s">
        <v>9</v>
      </c>
      <c r="F36" s="65" t="s">
        <v>0</v>
      </c>
      <c r="G36" s="21"/>
      <c r="H36" s="44" t="s">
        <v>92</v>
      </c>
      <c r="I36" s="64" t="s">
        <v>10</v>
      </c>
      <c r="J36" s="64" t="s">
        <v>9</v>
      </c>
      <c r="K36" s="65" t="s">
        <v>0</v>
      </c>
      <c r="L36" s="22"/>
      <c r="M36" s="44" t="s">
        <v>186</v>
      </c>
      <c r="N36" s="64" t="s">
        <v>10</v>
      </c>
      <c r="O36" s="64" t="s">
        <v>9</v>
      </c>
      <c r="P36" s="65" t="s">
        <v>0</v>
      </c>
      <c r="Q36" s="21"/>
      <c r="R36" s="44" t="s">
        <v>233</v>
      </c>
      <c r="S36" s="64" t="s">
        <v>10</v>
      </c>
      <c r="T36" s="64" t="s">
        <v>9</v>
      </c>
      <c r="U36" s="65" t="s">
        <v>0</v>
      </c>
      <c r="V36" s="21"/>
    </row>
    <row r="37" spans="1:22" ht="23.25">
      <c r="A37" s="9"/>
      <c r="B37" s="11"/>
      <c r="C37" s="59" t="s">
        <v>52</v>
      </c>
      <c r="D37" s="60">
        <v>20</v>
      </c>
      <c r="E37" s="60">
        <v>26</v>
      </c>
      <c r="F37" s="61">
        <f>D37-E37</f>
        <v>-6</v>
      </c>
      <c r="G37" s="38"/>
      <c r="H37" s="63" t="s">
        <v>54</v>
      </c>
      <c r="I37" s="60">
        <v>26</v>
      </c>
      <c r="J37" s="60">
        <v>20</v>
      </c>
      <c r="K37" s="61">
        <f>I37-J37</f>
        <v>6</v>
      </c>
      <c r="L37" s="38"/>
      <c r="M37" s="63" t="s">
        <v>56</v>
      </c>
      <c r="N37" s="60">
        <v>27</v>
      </c>
      <c r="O37" s="60">
        <v>14</v>
      </c>
      <c r="P37" s="61">
        <f>N37-O37</f>
        <v>13</v>
      </c>
      <c r="Q37" s="38"/>
      <c r="R37" s="63" t="s">
        <v>75</v>
      </c>
      <c r="S37" s="60">
        <v>37</v>
      </c>
      <c r="T37" s="60">
        <v>20</v>
      </c>
      <c r="U37" s="61">
        <f>S37-T37</f>
        <v>17</v>
      </c>
      <c r="V37" s="10"/>
    </row>
    <row r="38" spans="1:22" ht="23.25">
      <c r="A38" s="9"/>
      <c r="B38" s="11"/>
      <c r="C38" s="59" t="s">
        <v>51</v>
      </c>
      <c r="D38" s="60">
        <v>18</v>
      </c>
      <c r="E38" s="60">
        <v>19</v>
      </c>
      <c r="F38" s="61">
        <f>D38-E38</f>
        <v>-1</v>
      </c>
      <c r="G38" s="38"/>
      <c r="H38" s="63" t="s">
        <v>73</v>
      </c>
      <c r="I38" s="60">
        <v>26</v>
      </c>
      <c r="J38" s="60">
        <v>20</v>
      </c>
      <c r="K38" s="61">
        <f>I38-J38</f>
        <v>6</v>
      </c>
      <c r="L38" s="38"/>
      <c r="M38" s="63" t="s">
        <v>57</v>
      </c>
      <c r="N38" s="60">
        <v>18</v>
      </c>
      <c r="O38" s="60">
        <v>34</v>
      </c>
      <c r="P38" s="61">
        <f>N38-O38</f>
        <v>-16</v>
      </c>
      <c r="Q38" s="38"/>
      <c r="R38" s="63" t="s">
        <v>101</v>
      </c>
      <c r="S38" s="60">
        <v>40</v>
      </c>
      <c r="T38" s="60">
        <v>18</v>
      </c>
      <c r="U38" s="61">
        <f>S38-T38</f>
        <v>22</v>
      </c>
      <c r="V38" s="10"/>
    </row>
    <row r="39" spans="1:22" ht="23.25">
      <c r="A39" s="9"/>
      <c r="B39" s="11"/>
      <c r="C39" s="59" t="s">
        <v>53</v>
      </c>
      <c r="D39" s="60">
        <v>12</v>
      </c>
      <c r="E39" s="60">
        <v>33</v>
      </c>
      <c r="F39" s="61">
        <f>D39-E39</f>
        <v>-21</v>
      </c>
      <c r="G39" s="38"/>
      <c r="H39" s="63" t="s">
        <v>55</v>
      </c>
      <c r="I39" s="60">
        <v>22</v>
      </c>
      <c r="J39" s="60">
        <v>22</v>
      </c>
      <c r="K39" s="61">
        <f>I39-J39</f>
        <v>0</v>
      </c>
      <c r="L39" s="38"/>
      <c r="M39" s="63" t="s">
        <v>58</v>
      </c>
      <c r="N39" s="60">
        <v>30</v>
      </c>
      <c r="O39" s="60">
        <v>16</v>
      </c>
      <c r="P39" s="61">
        <f>N39-O39</f>
        <v>14</v>
      </c>
      <c r="Q39" s="38"/>
      <c r="R39" s="63" t="s">
        <v>94</v>
      </c>
      <c r="S39" s="60">
        <v>10</v>
      </c>
      <c r="T39" s="60">
        <v>48</v>
      </c>
      <c r="U39" s="61">
        <f>S39-T39</f>
        <v>-38</v>
      </c>
      <c r="V39" s="10"/>
    </row>
    <row r="40" spans="1:24" ht="6.75" customHeight="1" hidden="1">
      <c r="A40" s="9"/>
      <c r="B40" s="16"/>
      <c r="C40" s="37"/>
      <c r="D40" s="17"/>
      <c r="E40" s="17"/>
      <c r="F40" s="18"/>
      <c r="G40" s="19"/>
      <c r="H40" s="35"/>
      <c r="I40" s="17"/>
      <c r="J40" s="17"/>
      <c r="K40" s="18"/>
      <c r="L40" s="19"/>
      <c r="M40" s="35"/>
      <c r="N40" s="17"/>
      <c r="O40" s="17"/>
      <c r="P40" s="18"/>
      <c r="Q40" s="19"/>
      <c r="R40" s="35"/>
      <c r="S40" s="17"/>
      <c r="T40" s="17"/>
      <c r="U40" s="18"/>
      <c r="V40" s="14"/>
      <c r="W40" s="15"/>
      <c r="X40" s="15"/>
    </row>
    <row r="41" spans="1:22" s="43" customFormat="1" ht="23.25">
      <c r="A41" s="39"/>
      <c r="B41" s="40"/>
      <c r="C41" s="41" t="s">
        <v>1</v>
      </c>
      <c r="D41" s="62">
        <f>SUM(D37:D40)</f>
        <v>50</v>
      </c>
      <c r="E41" s="62">
        <f>SUM(E37:E40)</f>
        <v>78</v>
      </c>
      <c r="F41" s="61">
        <f>D41-E41</f>
        <v>-28</v>
      </c>
      <c r="G41" s="42">
        <f>IF(F41&gt;0,$X$1,$AG$1)</f>
        <v>0</v>
      </c>
      <c r="H41" s="41" t="s">
        <v>1</v>
      </c>
      <c r="I41" s="62">
        <f>SUM(I37:I40)</f>
        <v>74</v>
      </c>
      <c r="J41" s="62">
        <f>SUM(J37:J40)</f>
        <v>62</v>
      </c>
      <c r="K41" s="61">
        <f>I41-J41</f>
        <v>12</v>
      </c>
      <c r="L41" s="42" t="str">
        <f>IF(K41&gt;0,$X$1,$AG$1)</f>
        <v>ü</v>
      </c>
      <c r="M41" s="41" t="s">
        <v>1</v>
      </c>
      <c r="N41" s="62">
        <f>SUM(N37:N40)</f>
        <v>75</v>
      </c>
      <c r="O41" s="62">
        <f>SUM(O37:O40)</f>
        <v>64</v>
      </c>
      <c r="P41" s="61">
        <f>N41-O41</f>
        <v>11</v>
      </c>
      <c r="Q41" s="42" t="str">
        <f>IF(P41&gt;0,$X$1,$AG$1)</f>
        <v>ü</v>
      </c>
      <c r="R41" s="41" t="s">
        <v>1</v>
      </c>
      <c r="S41" s="62">
        <f>SUM(S37:S40)</f>
        <v>87</v>
      </c>
      <c r="T41" s="62">
        <f>SUM(T37:T40)</f>
        <v>86</v>
      </c>
      <c r="U41" s="61">
        <f>S41-T41</f>
        <v>1</v>
      </c>
      <c r="V41" s="42" t="str">
        <f>IF(U41&gt;0,$X$1,$AG$1)</f>
        <v>ü</v>
      </c>
    </row>
    <row r="42" spans="1:22" ht="14.25">
      <c r="A42" s="3"/>
      <c r="B42" s="6"/>
      <c r="C42" s="30"/>
      <c r="D42" s="3"/>
      <c r="E42" s="3"/>
      <c r="F42" s="3"/>
      <c r="G42" s="2"/>
      <c r="H42" s="30"/>
      <c r="I42" s="2"/>
      <c r="J42" s="2"/>
      <c r="K42" s="2"/>
      <c r="L42" s="2"/>
      <c r="M42" s="30"/>
      <c r="N42" s="2"/>
      <c r="O42" s="2"/>
      <c r="P42" s="2"/>
      <c r="Q42" s="2"/>
      <c r="R42" s="30"/>
      <c r="S42" s="2"/>
      <c r="T42" s="2"/>
      <c r="U42" s="2"/>
      <c r="V42" s="2"/>
    </row>
    <row r="43" spans="1:22" ht="18">
      <c r="A43" s="7" t="s">
        <v>2</v>
      </c>
      <c r="B43" s="7" t="s">
        <v>3</v>
      </c>
      <c r="C43" s="44" t="s">
        <v>12</v>
      </c>
      <c r="D43" s="9"/>
      <c r="E43" s="9"/>
      <c r="F43" s="9"/>
      <c r="G43" s="10"/>
      <c r="H43" s="44" t="s">
        <v>13</v>
      </c>
      <c r="I43" s="10"/>
      <c r="J43" s="10"/>
      <c r="K43" s="10"/>
      <c r="L43" s="10"/>
      <c r="M43" s="44" t="s">
        <v>14</v>
      </c>
      <c r="N43" s="10"/>
      <c r="O43" s="10"/>
      <c r="P43" s="10"/>
      <c r="Q43" s="10"/>
      <c r="R43" s="44" t="s">
        <v>15</v>
      </c>
      <c r="S43" s="10"/>
      <c r="T43" s="10"/>
      <c r="U43" s="10"/>
      <c r="V43" s="10"/>
    </row>
    <row r="44" spans="1:22" s="23" customFormat="1" ht="18">
      <c r="A44" s="20">
        <v>14</v>
      </c>
      <c r="B44" s="71">
        <v>40575</v>
      </c>
      <c r="C44" s="44" t="s">
        <v>226</v>
      </c>
      <c r="D44" s="64" t="s">
        <v>10</v>
      </c>
      <c r="E44" s="64" t="s">
        <v>9</v>
      </c>
      <c r="F44" s="65" t="s">
        <v>0</v>
      </c>
      <c r="G44" s="21"/>
      <c r="H44" s="44" t="s">
        <v>227</v>
      </c>
      <c r="I44" s="64" t="s">
        <v>10</v>
      </c>
      <c r="J44" s="64" t="s">
        <v>9</v>
      </c>
      <c r="K44" s="65" t="s">
        <v>0</v>
      </c>
      <c r="L44" s="22"/>
      <c r="M44" s="44" t="s">
        <v>228</v>
      </c>
      <c r="N44" s="64" t="s">
        <v>10</v>
      </c>
      <c r="O44" s="64" t="s">
        <v>9</v>
      </c>
      <c r="P44" s="65" t="s">
        <v>0</v>
      </c>
      <c r="Q44" s="21"/>
      <c r="R44" s="44" t="s">
        <v>229</v>
      </c>
      <c r="S44" s="64" t="s">
        <v>10</v>
      </c>
      <c r="T44" s="64" t="s">
        <v>9</v>
      </c>
      <c r="U44" s="65" t="s">
        <v>0</v>
      </c>
      <c r="V44" s="21"/>
    </row>
    <row r="45" spans="1:22" ht="23.25">
      <c r="A45" s="9"/>
      <c r="B45" s="11"/>
      <c r="C45" s="59" t="s">
        <v>52</v>
      </c>
      <c r="D45" s="60"/>
      <c r="E45" s="60"/>
      <c r="F45" s="61">
        <f>D45-E45</f>
        <v>0</v>
      </c>
      <c r="G45" s="38"/>
      <c r="H45" s="63" t="s">
        <v>54</v>
      </c>
      <c r="I45" s="60"/>
      <c r="J45" s="60"/>
      <c r="K45" s="61">
        <f>I45-J45</f>
        <v>0</v>
      </c>
      <c r="L45" s="38"/>
      <c r="M45" s="63" t="s">
        <v>174</v>
      </c>
      <c r="N45" s="60"/>
      <c r="O45" s="60"/>
      <c r="P45" s="61">
        <f>N45-O45</f>
        <v>0</v>
      </c>
      <c r="Q45" s="38"/>
      <c r="R45" s="63" t="s">
        <v>75</v>
      </c>
      <c r="S45" s="60"/>
      <c r="T45" s="60"/>
      <c r="U45" s="61">
        <f>S45-T45</f>
        <v>0</v>
      </c>
      <c r="V45" s="10"/>
    </row>
    <row r="46" spans="1:22" ht="23.25">
      <c r="A46" s="9"/>
      <c r="B46" s="11"/>
      <c r="C46" s="59" t="s">
        <v>51</v>
      </c>
      <c r="D46" s="60"/>
      <c r="E46" s="60"/>
      <c r="F46" s="61">
        <f>D46-E46</f>
        <v>0</v>
      </c>
      <c r="G46" s="38"/>
      <c r="H46" s="63" t="s">
        <v>73</v>
      </c>
      <c r="I46" s="60"/>
      <c r="J46" s="60"/>
      <c r="K46" s="61">
        <f>I46-J46</f>
        <v>0</v>
      </c>
      <c r="L46" s="38"/>
      <c r="M46" s="63" t="s">
        <v>57</v>
      </c>
      <c r="N46" s="60"/>
      <c r="O46" s="60"/>
      <c r="P46" s="61">
        <f>N46-O46</f>
        <v>0</v>
      </c>
      <c r="Q46" s="38"/>
      <c r="R46" s="63" t="s">
        <v>101</v>
      </c>
      <c r="S46" s="60"/>
      <c r="T46" s="60"/>
      <c r="U46" s="61">
        <f>S46-T46</f>
        <v>0</v>
      </c>
      <c r="V46" s="10"/>
    </row>
    <row r="47" spans="1:22" ht="23.25">
      <c r="A47" s="9"/>
      <c r="B47" s="11"/>
      <c r="C47" s="59" t="s">
        <v>53</v>
      </c>
      <c r="D47" s="60"/>
      <c r="E47" s="60"/>
      <c r="F47" s="61">
        <f>D47-E47</f>
        <v>0</v>
      </c>
      <c r="G47" s="38"/>
      <c r="H47" s="63" t="s">
        <v>55</v>
      </c>
      <c r="I47" s="60"/>
      <c r="J47" s="60"/>
      <c r="K47" s="61">
        <f>I47-J47</f>
        <v>0</v>
      </c>
      <c r="L47" s="38"/>
      <c r="M47" s="63" t="s">
        <v>58</v>
      </c>
      <c r="N47" s="60"/>
      <c r="O47" s="60"/>
      <c r="P47" s="61">
        <f>N47-O47</f>
        <v>0</v>
      </c>
      <c r="Q47" s="38"/>
      <c r="R47" s="63" t="s">
        <v>94</v>
      </c>
      <c r="S47" s="60"/>
      <c r="T47" s="60"/>
      <c r="U47" s="61">
        <f>S47-T47</f>
        <v>0</v>
      </c>
      <c r="V47" s="10"/>
    </row>
    <row r="48" spans="1:24" ht="6.75" customHeight="1" hidden="1">
      <c r="A48" s="9"/>
      <c r="B48" s="16"/>
      <c r="C48" s="37"/>
      <c r="D48" s="17"/>
      <c r="E48" s="17"/>
      <c r="F48" s="18"/>
      <c r="G48" s="19"/>
      <c r="H48" s="35"/>
      <c r="I48" s="17"/>
      <c r="J48" s="17"/>
      <c r="K48" s="18"/>
      <c r="L48" s="19"/>
      <c r="M48" s="35"/>
      <c r="N48" s="17"/>
      <c r="O48" s="17"/>
      <c r="P48" s="18"/>
      <c r="Q48" s="19"/>
      <c r="R48" s="35"/>
      <c r="S48" s="17"/>
      <c r="T48" s="17"/>
      <c r="U48" s="18"/>
      <c r="V48" s="14"/>
      <c r="W48" s="15"/>
      <c r="X48" s="15"/>
    </row>
    <row r="49" spans="1:22" s="43" customFormat="1" ht="23.25">
      <c r="A49" s="39"/>
      <c r="B49" s="40"/>
      <c r="C49" s="41" t="s">
        <v>1</v>
      </c>
      <c r="D49" s="62">
        <f>SUM(D45:D48)</f>
        <v>0</v>
      </c>
      <c r="E49" s="62">
        <f>SUM(E45:E48)</f>
        <v>0</v>
      </c>
      <c r="F49" s="61">
        <f>D49-E49</f>
        <v>0</v>
      </c>
      <c r="G49" s="42">
        <f>IF(F49&gt;0,$X$1,$AG$1)</f>
        <v>0</v>
      </c>
      <c r="H49" s="41" t="s">
        <v>1</v>
      </c>
      <c r="I49" s="62">
        <f>SUM(I45:I48)</f>
        <v>0</v>
      </c>
      <c r="J49" s="62">
        <f>SUM(J45:J48)</f>
        <v>0</v>
      </c>
      <c r="K49" s="61">
        <f>I49-J49</f>
        <v>0</v>
      </c>
      <c r="L49" s="42">
        <f>IF(K49&gt;0,$X$1,$AG$1)</f>
        <v>0</v>
      </c>
      <c r="M49" s="41" t="s">
        <v>1</v>
      </c>
      <c r="N49" s="62">
        <f>SUM(N45:N48)</f>
        <v>0</v>
      </c>
      <c r="O49" s="62">
        <f>SUM(O45:O48)</f>
        <v>0</v>
      </c>
      <c r="P49" s="61">
        <f>N49-O49</f>
        <v>0</v>
      </c>
      <c r="Q49" s="42">
        <f>IF(P49&gt;0,$X$1,$AG$1)</f>
        <v>0</v>
      </c>
      <c r="R49" s="41" t="s">
        <v>1</v>
      </c>
      <c r="S49" s="62">
        <f>SUM(S45:S48)</f>
        <v>0</v>
      </c>
      <c r="T49" s="62">
        <f>SUM(T45:T48)</f>
        <v>0</v>
      </c>
      <c r="U49" s="61">
        <f>S49-T49</f>
        <v>0</v>
      </c>
      <c r="V49" s="42">
        <f>IF(U49&gt;0,$X$1,$AG$1)</f>
        <v>0</v>
      </c>
    </row>
    <row r="50" spans="1:22" ht="14.25">
      <c r="A50" s="3"/>
      <c r="B50" s="6"/>
      <c r="C50" s="30"/>
      <c r="D50" s="3"/>
      <c r="E50" s="3"/>
      <c r="F50" s="3"/>
      <c r="G50" s="2"/>
      <c r="H50" s="30"/>
      <c r="I50" s="2"/>
      <c r="J50" s="2"/>
      <c r="K50" s="2"/>
      <c r="L50" s="2"/>
      <c r="M50" s="30"/>
      <c r="N50" s="2"/>
      <c r="O50" s="2"/>
      <c r="P50" s="2"/>
      <c r="Q50" s="2"/>
      <c r="R50" s="30"/>
      <c r="S50" s="2"/>
      <c r="T50" s="2"/>
      <c r="U50" s="2"/>
      <c r="V50" s="2"/>
    </row>
    <row r="51" spans="1:22" ht="18">
      <c r="A51" s="7" t="s">
        <v>2</v>
      </c>
      <c r="B51" s="7" t="s">
        <v>3</v>
      </c>
      <c r="C51" s="44" t="s">
        <v>12</v>
      </c>
      <c r="D51" s="9"/>
      <c r="E51" s="9"/>
      <c r="F51" s="9"/>
      <c r="G51" s="10"/>
      <c r="H51" s="44" t="s">
        <v>13</v>
      </c>
      <c r="I51" s="10"/>
      <c r="J51" s="10"/>
      <c r="K51" s="10"/>
      <c r="L51" s="10"/>
      <c r="M51" s="44" t="s">
        <v>14</v>
      </c>
      <c r="N51" s="10"/>
      <c r="O51" s="10"/>
      <c r="P51" s="10"/>
      <c r="Q51" s="10"/>
      <c r="R51" s="44" t="s">
        <v>15</v>
      </c>
      <c r="S51" s="10"/>
      <c r="T51" s="10"/>
      <c r="U51" s="10"/>
      <c r="V51" s="10"/>
    </row>
    <row r="52" spans="1:22" s="23" customFormat="1" ht="18">
      <c r="A52" s="20">
        <v>13</v>
      </c>
      <c r="B52" s="71">
        <v>40568</v>
      </c>
      <c r="C52" s="44" t="s">
        <v>129</v>
      </c>
      <c r="D52" s="64" t="s">
        <v>10</v>
      </c>
      <c r="E52" s="64" t="s">
        <v>9</v>
      </c>
      <c r="F52" s="65" t="s">
        <v>0</v>
      </c>
      <c r="G52" s="21"/>
      <c r="H52" s="44" t="s">
        <v>151</v>
      </c>
      <c r="I52" s="64" t="s">
        <v>10</v>
      </c>
      <c r="J52" s="64" t="s">
        <v>9</v>
      </c>
      <c r="K52" s="65" t="s">
        <v>0</v>
      </c>
      <c r="L52" s="22"/>
      <c r="M52" s="44" t="s">
        <v>95</v>
      </c>
      <c r="N52" s="64" t="s">
        <v>10</v>
      </c>
      <c r="O52" s="64" t="s">
        <v>9</v>
      </c>
      <c r="P52" s="65" t="s">
        <v>0</v>
      </c>
      <c r="Q52" s="21"/>
      <c r="R52" s="44" t="s">
        <v>221</v>
      </c>
      <c r="S52" s="64" t="s">
        <v>10</v>
      </c>
      <c r="T52" s="64" t="s">
        <v>9</v>
      </c>
      <c r="U52" s="65" t="s">
        <v>0</v>
      </c>
      <c r="V52" s="21"/>
    </row>
    <row r="53" spans="1:22" ht="23.25">
      <c r="A53" s="9"/>
      <c r="B53" s="11"/>
      <c r="C53" s="59" t="s">
        <v>52</v>
      </c>
      <c r="D53" s="60">
        <v>23</v>
      </c>
      <c r="E53" s="60">
        <v>21</v>
      </c>
      <c r="F53" s="61">
        <f>D53-E53</f>
        <v>2</v>
      </c>
      <c r="G53" s="38"/>
      <c r="H53" s="63" t="s">
        <v>54</v>
      </c>
      <c r="I53" s="60">
        <v>18</v>
      </c>
      <c r="J53" s="60">
        <v>25</v>
      </c>
      <c r="K53" s="61">
        <f>I53-J53</f>
        <v>-7</v>
      </c>
      <c r="L53" s="38"/>
      <c r="M53" s="63" t="s">
        <v>174</v>
      </c>
      <c r="N53" s="60">
        <v>29</v>
      </c>
      <c r="O53" s="60">
        <v>26</v>
      </c>
      <c r="P53" s="61">
        <f>N53-O53</f>
        <v>3</v>
      </c>
      <c r="Q53" s="38"/>
      <c r="R53" s="63" t="s">
        <v>75</v>
      </c>
      <c r="S53" s="60">
        <v>30</v>
      </c>
      <c r="T53" s="60">
        <v>0</v>
      </c>
      <c r="U53" s="61">
        <f>S53-T53</f>
        <v>30</v>
      </c>
      <c r="V53" s="10"/>
    </row>
    <row r="54" spans="1:22" ht="23.25">
      <c r="A54" s="9"/>
      <c r="B54" s="11"/>
      <c r="C54" s="59" t="s">
        <v>51</v>
      </c>
      <c r="D54" s="60">
        <v>26</v>
      </c>
      <c r="E54" s="60">
        <v>16</v>
      </c>
      <c r="F54" s="61">
        <f>D54-E54</f>
        <v>10</v>
      </c>
      <c r="G54" s="38"/>
      <c r="H54" s="63" t="s">
        <v>73</v>
      </c>
      <c r="I54" s="60">
        <v>22</v>
      </c>
      <c r="J54" s="60">
        <v>20</v>
      </c>
      <c r="K54" s="61">
        <f>I54-J54</f>
        <v>2</v>
      </c>
      <c r="L54" s="38"/>
      <c r="M54" s="63" t="s">
        <v>57</v>
      </c>
      <c r="N54" s="60">
        <v>28</v>
      </c>
      <c r="O54" s="60">
        <v>33</v>
      </c>
      <c r="P54" s="61">
        <f>N54-O54</f>
        <v>-5</v>
      </c>
      <c r="Q54" s="38"/>
      <c r="R54" s="63" t="s">
        <v>101</v>
      </c>
      <c r="S54" s="60">
        <v>30</v>
      </c>
      <c r="T54" s="60">
        <v>0</v>
      </c>
      <c r="U54" s="61">
        <f>S54-T54</f>
        <v>30</v>
      </c>
      <c r="V54" s="10"/>
    </row>
    <row r="55" spans="1:22" ht="23.25">
      <c r="A55" s="9"/>
      <c r="B55" s="11"/>
      <c r="C55" s="59" t="s">
        <v>53</v>
      </c>
      <c r="D55" s="60">
        <v>22</v>
      </c>
      <c r="E55" s="60">
        <v>18</v>
      </c>
      <c r="F55" s="61">
        <f>D55-E55</f>
        <v>4</v>
      </c>
      <c r="G55" s="38"/>
      <c r="H55" s="63" t="s">
        <v>55</v>
      </c>
      <c r="I55" s="60">
        <v>19</v>
      </c>
      <c r="J55" s="60">
        <v>26</v>
      </c>
      <c r="K55" s="61">
        <f>I55-J55</f>
        <v>-7</v>
      </c>
      <c r="L55" s="38"/>
      <c r="M55" s="63" t="s">
        <v>58</v>
      </c>
      <c r="N55" s="60">
        <v>28</v>
      </c>
      <c r="O55" s="60">
        <v>15</v>
      </c>
      <c r="P55" s="61">
        <f>N55-O55</f>
        <v>13</v>
      </c>
      <c r="Q55" s="38"/>
      <c r="R55" s="63" t="s">
        <v>94</v>
      </c>
      <c r="S55" s="60">
        <v>30</v>
      </c>
      <c r="T55" s="60">
        <v>0</v>
      </c>
      <c r="U55" s="61">
        <f>S55-T55</f>
        <v>30</v>
      </c>
      <c r="V55" s="10"/>
    </row>
    <row r="56" spans="1:24" ht="6.75" customHeight="1" hidden="1">
      <c r="A56" s="9"/>
      <c r="B56" s="16"/>
      <c r="C56" s="37"/>
      <c r="D56" s="17"/>
      <c r="E56" s="17"/>
      <c r="F56" s="18"/>
      <c r="G56" s="19"/>
      <c r="H56" s="35"/>
      <c r="I56" s="17"/>
      <c r="J56" s="17"/>
      <c r="K56" s="18"/>
      <c r="L56" s="19"/>
      <c r="M56" s="35"/>
      <c r="N56" s="17"/>
      <c r="O56" s="17"/>
      <c r="P56" s="18"/>
      <c r="Q56" s="19"/>
      <c r="R56" s="35"/>
      <c r="S56" s="17"/>
      <c r="T56" s="17"/>
      <c r="U56" s="18"/>
      <c r="V56" s="14"/>
      <c r="W56" s="15"/>
      <c r="X56" s="15"/>
    </row>
    <row r="57" spans="1:22" s="43" customFormat="1" ht="23.25">
      <c r="A57" s="39"/>
      <c r="B57" s="40"/>
      <c r="C57" s="41" t="s">
        <v>1</v>
      </c>
      <c r="D57" s="62">
        <f>SUM(D53:D56)</f>
        <v>71</v>
      </c>
      <c r="E57" s="62">
        <f>SUM(E53:E56)</f>
        <v>55</v>
      </c>
      <c r="F57" s="61">
        <f>D57-E57</f>
        <v>16</v>
      </c>
      <c r="G57" s="42" t="str">
        <f>IF(F57&gt;0,$X$1,$AG$1)</f>
        <v>ü</v>
      </c>
      <c r="H57" s="41" t="s">
        <v>1</v>
      </c>
      <c r="I57" s="62">
        <f>SUM(I53:I56)</f>
        <v>59</v>
      </c>
      <c r="J57" s="62">
        <f>SUM(J53:J56)</f>
        <v>71</v>
      </c>
      <c r="K57" s="61">
        <f>I57-J57</f>
        <v>-12</v>
      </c>
      <c r="L57" s="42">
        <f>IF(K57&gt;0,$X$1,$AG$1)</f>
        <v>0</v>
      </c>
      <c r="M57" s="41" t="s">
        <v>1</v>
      </c>
      <c r="N57" s="62">
        <f>SUM(N53:N56)</f>
        <v>85</v>
      </c>
      <c r="O57" s="62">
        <f>SUM(O53:O56)</f>
        <v>74</v>
      </c>
      <c r="P57" s="61">
        <f>N57-O57</f>
        <v>11</v>
      </c>
      <c r="Q57" s="42" t="str">
        <f>IF(P57&gt;0,$X$1,$AG$1)</f>
        <v>ü</v>
      </c>
      <c r="R57" s="41" t="s">
        <v>1</v>
      </c>
      <c r="S57" s="62">
        <f>SUM(S53:S56)</f>
        <v>90</v>
      </c>
      <c r="T57" s="62">
        <f>SUM(T53:T56)</f>
        <v>0</v>
      </c>
      <c r="U57" s="61">
        <f>S57-T57</f>
        <v>90</v>
      </c>
      <c r="V57" s="42" t="str">
        <f>IF(U57&gt;0,$X$1,$AG$1)</f>
        <v>ü</v>
      </c>
    </row>
    <row r="58" spans="1:22" ht="14.25">
      <c r="A58" s="3"/>
      <c r="B58" s="6"/>
      <c r="C58" s="30"/>
      <c r="D58" s="3"/>
      <c r="E58" s="3"/>
      <c r="F58" s="3"/>
      <c r="G58" s="2"/>
      <c r="H58" s="30"/>
      <c r="I58" s="2"/>
      <c r="J58" s="2"/>
      <c r="K58" s="2"/>
      <c r="L58" s="2"/>
      <c r="M58" s="30"/>
      <c r="N58" s="2"/>
      <c r="O58" s="2"/>
      <c r="P58" s="2"/>
      <c r="Q58" s="2"/>
      <c r="R58" s="30"/>
      <c r="S58" s="2"/>
      <c r="T58" s="2"/>
      <c r="U58" s="2"/>
      <c r="V58" s="2"/>
    </row>
    <row r="59" spans="1:22" ht="18">
      <c r="A59" s="7" t="s">
        <v>2</v>
      </c>
      <c r="B59" s="7" t="s">
        <v>3</v>
      </c>
      <c r="C59" s="44" t="s">
        <v>12</v>
      </c>
      <c r="D59" s="9"/>
      <c r="E59" s="9"/>
      <c r="F59" s="9"/>
      <c r="G59" s="10"/>
      <c r="H59" s="44" t="s">
        <v>13</v>
      </c>
      <c r="I59" s="10"/>
      <c r="J59" s="10"/>
      <c r="K59" s="10"/>
      <c r="L59" s="10"/>
      <c r="M59" s="44" t="s">
        <v>14</v>
      </c>
      <c r="N59" s="10"/>
      <c r="O59" s="10"/>
      <c r="P59" s="10"/>
      <c r="Q59" s="10"/>
      <c r="R59" s="44" t="s">
        <v>15</v>
      </c>
      <c r="S59" s="10"/>
      <c r="T59" s="10"/>
      <c r="U59" s="10"/>
      <c r="V59" s="10"/>
    </row>
    <row r="60" spans="1:22" s="23" customFormat="1" ht="18">
      <c r="A60" s="20">
        <v>12</v>
      </c>
      <c r="B60" s="71">
        <v>40561</v>
      </c>
      <c r="C60" s="44" t="s">
        <v>211</v>
      </c>
      <c r="D60" s="64" t="s">
        <v>10</v>
      </c>
      <c r="E60" s="64" t="s">
        <v>9</v>
      </c>
      <c r="F60" s="65" t="s">
        <v>0</v>
      </c>
      <c r="G60" s="21"/>
      <c r="H60" s="44" t="s">
        <v>212</v>
      </c>
      <c r="I60" s="64" t="s">
        <v>10</v>
      </c>
      <c r="J60" s="64" t="s">
        <v>9</v>
      </c>
      <c r="K60" s="65" t="s">
        <v>0</v>
      </c>
      <c r="L60" s="22"/>
      <c r="M60" s="44" t="s">
        <v>134</v>
      </c>
      <c r="N60" s="64" t="s">
        <v>10</v>
      </c>
      <c r="O60" s="64" t="s">
        <v>9</v>
      </c>
      <c r="P60" s="65" t="s">
        <v>0</v>
      </c>
      <c r="Q60" s="21"/>
      <c r="R60" s="44" t="s">
        <v>216</v>
      </c>
      <c r="S60" s="64" t="s">
        <v>10</v>
      </c>
      <c r="T60" s="64" t="s">
        <v>9</v>
      </c>
      <c r="U60" s="65" t="s">
        <v>0</v>
      </c>
      <c r="V60" s="21"/>
    </row>
    <row r="61" spans="1:22" ht="23.25">
      <c r="A61" s="9"/>
      <c r="B61" s="11"/>
      <c r="C61" s="59" t="s">
        <v>52</v>
      </c>
      <c r="D61" s="60">
        <v>21</v>
      </c>
      <c r="E61" s="60">
        <v>20</v>
      </c>
      <c r="F61" s="61">
        <f>D61-E61</f>
        <v>1</v>
      </c>
      <c r="G61" s="38"/>
      <c r="H61" s="63" t="s">
        <v>54</v>
      </c>
      <c r="I61" s="60">
        <v>21</v>
      </c>
      <c r="J61" s="60">
        <v>21</v>
      </c>
      <c r="K61" s="61">
        <f>I61-J61</f>
        <v>0</v>
      </c>
      <c r="L61" s="38"/>
      <c r="M61" s="63" t="s">
        <v>174</v>
      </c>
      <c r="N61" s="60">
        <v>13</v>
      </c>
      <c r="O61" s="60">
        <v>26</v>
      </c>
      <c r="P61" s="61">
        <f>N61-O61</f>
        <v>-13</v>
      </c>
      <c r="Q61" s="38"/>
      <c r="R61" s="63" t="s">
        <v>75</v>
      </c>
      <c r="S61" s="60">
        <v>30</v>
      </c>
      <c r="T61" s="60">
        <v>0</v>
      </c>
      <c r="U61" s="61">
        <f>S61-T61</f>
        <v>30</v>
      </c>
      <c r="V61" s="10"/>
    </row>
    <row r="62" spans="1:22" ht="23.25">
      <c r="A62" s="9"/>
      <c r="B62" s="11"/>
      <c r="C62" s="59" t="s">
        <v>40</v>
      </c>
      <c r="D62" s="60">
        <v>28</v>
      </c>
      <c r="E62" s="60">
        <v>18</v>
      </c>
      <c r="F62" s="61">
        <f>D62-E62</f>
        <v>10</v>
      </c>
      <c r="G62" s="38"/>
      <c r="H62" s="63" t="s">
        <v>73</v>
      </c>
      <c r="I62" s="60">
        <v>24</v>
      </c>
      <c r="J62" s="60">
        <v>28</v>
      </c>
      <c r="K62" s="61">
        <f>I62-J62</f>
        <v>-4</v>
      </c>
      <c r="L62" s="38"/>
      <c r="M62" s="63" t="s">
        <v>57</v>
      </c>
      <c r="N62" s="60">
        <v>18</v>
      </c>
      <c r="O62" s="60">
        <v>42</v>
      </c>
      <c r="P62" s="61">
        <f>N62-O62</f>
        <v>-24</v>
      </c>
      <c r="Q62" s="38"/>
      <c r="R62" s="63" t="s">
        <v>101</v>
      </c>
      <c r="S62" s="60">
        <v>30</v>
      </c>
      <c r="T62" s="60">
        <v>0</v>
      </c>
      <c r="U62" s="61">
        <f>S62-T62</f>
        <v>30</v>
      </c>
      <c r="V62" s="10"/>
    </row>
    <row r="63" spans="1:22" ht="23.25">
      <c r="A63" s="9"/>
      <c r="B63" s="11"/>
      <c r="C63" s="59" t="s">
        <v>53</v>
      </c>
      <c r="D63" s="60">
        <v>29</v>
      </c>
      <c r="E63" s="60">
        <v>12</v>
      </c>
      <c r="F63" s="61">
        <f>D63-E63</f>
        <v>17</v>
      </c>
      <c r="G63" s="38"/>
      <c r="H63" s="63" t="s">
        <v>55</v>
      </c>
      <c r="I63" s="60">
        <v>20</v>
      </c>
      <c r="J63" s="60">
        <v>26</v>
      </c>
      <c r="K63" s="61">
        <f>I63-J63</f>
        <v>-6</v>
      </c>
      <c r="L63" s="38"/>
      <c r="M63" s="63" t="s">
        <v>58</v>
      </c>
      <c r="N63" s="60">
        <v>30</v>
      </c>
      <c r="O63" s="60">
        <v>13</v>
      </c>
      <c r="P63" s="61">
        <f>N63-O63</f>
        <v>17</v>
      </c>
      <c r="Q63" s="38"/>
      <c r="R63" s="63" t="s">
        <v>94</v>
      </c>
      <c r="S63" s="60">
        <v>30</v>
      </c>
      <c r="T63" s="60">
        <v>0</v>
      </c>
      <c r="U63" s="61">
        <f>S63-T63</f>
        <v>30</v>
      </c>
      <c r="V63" s="10"/>
    </row>
    <row r="64" spans="1:24" ht="6.75" customHeight="1" hidden="1">
      <c r="A64" s="9"/>
      <c r="B64" s="16"/>
      <c r="C64" s="37"/>
      <c r="D64" s="17"/>
      <c r="E64" s="17"/>
      <c r="F64" s="18"/>
      <c r="G64" s="19"/>
      <c r="H64" s="35"/>
      <c r="I64" s="17"/>
      <c r="J64" s="17"/>
      <c r="K64" s="18"/>
      <c r="L64" s="19"/>
      <c r="M64" s="35"/>
      <c r="N64" s="17"/>
      <c r="O64" s="17"/>
      <c r="P64" s="18"/>
      <c r="Q64" s="19"/>
      <c r="R64" s="35"/>
      <c r="S64" s="17"/>
      <c r="T64" s="17"/>
      <c r="U64" s="18"/>
      <c r="V64" s="14"/>
      <c r="W64" s="15"/>
      <c r="X64" s="15"/>
    </row>
    <row r="65" spans="1:22" s="43" customFormat="1" ht="23.25">
      <c r="A65" s="39"/>
      <c r="B65" s="40"/>
      <c r="C65" s="41" t="s">
        <v>1</v>
      </c>
      <c r="D65" s="62">
        <f>SUM(D61:D64)</f>
        <v>78</v>
      </c>
      <c r="E65" s="62">
        <f>SUM(E61:E64)</f>
        <v>50</v>
      </c>
      <c r="F65" s="61">
        <f>D65-E65</f>
        <v>28</v>
      </c>
      <c r="G65" s="42" t="str">
        <f>IF(F65&gt;0,$X$1,$AG$1)</f>
        <v>ü</v>
      </c>
      <c r="H65" s="41" t="s">
        <v>1</v>
      </c>
      <c r="I65" s="62">
        <f>SUM(I61:I64)</f>
        <v>65</v>
      </c>
      <c r="J65" s="62">
        <f>SUM(J61:J64)</f>
        <v>75</v>
      </c>
      <c r="K65" s="61">
        <f>I65-J65</f>
        <v>-10</v>
      </c>
      <c r="L65" s="42">
        <f>IF(K65&gt;0,$X$1,$AG$1)</f>
        <v>0</v>
      </c>
      <c r="M65" s="41" t="s">
        <v>1</v>
      </c>
      <c r="N65" s="62">
        <f>SUM(N61:N64)</f>
        <v>61</v>
      </c>
      <c r="O65" s="62">
        <f>SUM(O61:O64)</f>
        <v>81</v>
      </c>
      <c r="P65" s="61">
        <f>N65-O65</f>
        <v>-20</v>
      </c>
      <c r="Q65" s="42">
        <f>IF(P65&gt;0,$X$1,$AG$1)</f>
        <v>0</v>
      </c>
      <c r="R65" s="41" t="s">
        <v>1</v>
      </c>
      <c r="S65" s="62">
        <f>SUM(S61:S64)</f>
        <v>90</v>
      </c>
      <c r="T65" s="62">
        <f>SUM(T61:T64)</f>
        <v>0</v>
      </c>
      <c r="U65" s="61">
        <f>S65-T65</f>
        <v>90</v>
      </c>
      <c r="V65" s="42" t="str">
        <f>IF(U65&gt;0,$X$1,$AG$1)</f>
        <v>ü</v>
      </c>
    </row>
    <row r="66" spans="1:22" ht="14.25">
      <c r="A66" s="3"/>
      <c r="B66" s="6"/>
      <c r="C66" s="30"/>
      <c r="D66" s="3"/>
      <c r="E66" s="3"/>
      <c r="F66" s="3"/>
      <c r="G66" s="2"/>
      <c r="H66" s="30"/>
      <c r="I66" s="2"/>
      <c r="J66" s="2"/>
      <c r="K66" s="2"/>
      <c r="L66" s="2"/>
      <c r="M66" s="30"/>
      <c r="N66" s="2"/>
      <c r="O66" s="2"/>
      <c r="P66" s="2"/>
      <c r="Q66" s="2"/>
      <c r="R66" s="30"/>
      <c r="S66" s="2"/>
      <c r="T66" s="2"/>
      <c r="U66" s="2"/>
      <c r="V66" s="2"/>
    </row>
    <row r="67" spans="1:22" ht="18">
      <c r="A67" s="7" t="s">
        <v>2</v>
      </c>
      <c r="B67" s="7" t="s">
        <v>3</v>
      </c>
      <c r="C67" s="44" t="s">
        <v>12</v>
      </c>
      <c r="D67" s="9"/>
      <c r="E67" s="9"/>
      <c r="F67" s="9"/>
      <c r="G67" s="10"/>
      <c r="H67" s="44" t="s">
        <v>13</v>
      </c>
      <c r="I67" s="10"/>
      <c r="J67" s="10"/>
      <c r="K67" s="10"/>
      <c r="L67" s="10"/>
      <c r="M67" s="44" t="s">
        <v>14</v>
      </c>
      <c r="N67" s="10"/>
      <c r="O67" s="10"/>
      <c r="P67" s="10"/>
      <c r="Q67" s="10"/>
      <c r="R67" s="44" t="s">
        <v>15</v>
      </c>
      <c r="S67" s="10"/>
      <c r="T67" s="10"/>
      <c r="U67" s="10"/>
      <c r="V67" s="10"/>
    </row>
    <row r="68" spans="1:22" s="23" customFormat="1" ht="18">
      <c r="A68" s="20">
        <v>11</v>
      </c>
      <c r="B68" s="71">
        <v>40554</v>
      </c>
      <c r="C68" s="44" t="s">
        <v>171</v>
      </c>
      <c r="D68" s="64" t="s">
        <v>10</v>
      </c>
      <c r="E68" s="64" t="s">
        <v>9</v>
      </c>
      <c r="F68" s="65" t="s">
        <v>0</v>
      </c>
      <c r="G68" s="21"/>
      <c r="H68" s="44" t="s">
        <v>137</v>
      </c>
      <c r="I68" s="64" t="s">
        <v>10</v>
      </c>
      <c r="J68" s="64" t="s">
        <v>9</v>
      </c>
      <c r="K68" s="65" t="s">
        <v>0</v>
      </c>
      <c r="L68" s="22"/>
      <c r="M68" s="44" t="s">
        <v>92</v>
      </c>
      <c r="N68" s="64" t="s">
        <v>10</v>
      </c>
      <c r="O68" s="64" t="s">
        <v>9</v>
      </c>
      <c r="P68" s="65" t="s">
        <v>0</v>
      </c>
      <c r="Q68" s="21"/>
      <c r="R68" s="44" t="s">
        <v>93</v>
      </c>
      <c r="S68" s="64" t="s">
        <v>10</v>
      </c>
      <c r="T68" s="64" t="s">
        <v>9</v>
      </c>
      <c r="U68" s="65" t="s">
        <v>0</v>
      </c>
      <c r="V68" s="21"/>
    </row>
    <row r="69" spans="1:22" ht="23.25">
      <c r="A69" s="9"/>
      <c r="B69" s="11"/>
      <c r="C69" s="59" t="s">
        <v>52</v>
      </c>
      <c r="D69" s="60">
        <v>22</v>
      </c>
      <c r="E69" s="60">
        <v>21</v>
      </c>
      <c r="F69" s="61">
        <f>D69-E69</f>
        <v>1</v>
      </c>
      <c r="G69" s="38"/>
      <c r="H69" s="63" t="s">
        <v>54</v>
      </c>
      <c r="I69" s="60">
        <v>19</v>
      </c>
      <c r="J69" s="60">
        <v>25</v>
      </c>
      <c r="K69" s="61">
        <f>I69-J69</f>
        <v>-6</v>
      </c>
      <c r="L69" s="38"/>
      <c r="M69" s="63" t="s">
        <v>174</v>
      </c>
      <c r="N69" s="60">
        <v>22</v>
      </c>
      <c r="O69" s="60">
        <v>28</v>
      </c>
      <c r="P69" s="61">
        <f>N69-O69</f>
        <v>-6</v>
      </c>
      <c r="Q69" s="38"/>
      <c r="R69" s="63" t="s">
        <v>75</v>
      </c>
      <c r="S69" s="60">
        <v>23</v>
      </c>
      <c r="T69" s="60">
        <v>15</v>
      </c>
      <c r="U69" s="61">
        <f>S69-T69</f>
        <v>8</v>
      </c>
      <c r="V69" s="10"/>
    </row>
    <row r="70" spans="1:22" ht="23.25">
      <c r="A70" s="9"/>
      <c r="B70" s="11"/>
      <c r="C70" s="59" t="s">
        <v>51</v>
      </c>
      <c r="D70" s="60">
        <v>25</v>
      </c>
      <c r="E70" s="60">
        <v>23</v>
      </c>
      <c r="F70" s="61">
        <f>D70-E70</f>
        <v>2</v>
      </c>
      <c r="G70" s="38"/>
      <c r="H70" s="63" t="s">
        <v>73</v>
      </c>
      <c r="I70" s="60">
        <v>23</v>
      </c>
      <c r="J70" s="60">
        <v>15</v>
      </c>
      <c r="K70" s="61">
        <f>I70-J70</f>
        <v>8</v>
      </c>
      <c r="L70" s="38"/>
      <c r="M70" s="63" t="s">
        <v>57</v>
      </c>
      <c r="N70" s="60">
        <v>23</v>
      </c>
      <c r="O70" s="60">
        <v>22</v>
      </c>
      <c r="P70" s="61">
        <f>N70-O70</f>
        <v>1</v>
      </c>
      <c r="Q70" s="38"/>
      <c r="R70" s="63" t="s">
        <v>101</v>
      </c>
      <c r="S70" s="60">
        <v>20</v>
      </c>
      <c r="T70" s="60">
        <v>18</v>
      </c>
      <c r="U70" s="61">
        <f>S70-T70</f>
        <v>2</v>
      </c>
      <c r="V70" s="10"/>
    </row>
    <row r="71" spans="1:22" ht="23.25">
      <c r="A71" s="9"/>
      <c r="B71" s="11"/>
      <c r="C71" s="59" t="s">
        <v>53</v>
      </c>
      <c r="D71" s="60">
        <v>17</v>
      </c>
      <c r="E71" s="60">
        <v>21</v>
      </c>
      <c r="F71" s="61">
        <f>D71-E71</f>
        <v>-4</v>
      </c>
      <c r="G71" s="38"/>
      <c r="H71" s="63" t="s">
        <v>55</v>
      </c>
      <c r="I71" s="60">
        <v>23</v>
      </c>
      <c r="J71" s="60">
        <v>16</v>
      </c>
      <c r="K71" s="61">
        <f>I71-J71</f>
        <v>7</v>
      </c>
      <c r="L71" s="38"/>
      <c r="M71" s="63" t="s">
        <v>58</v>
      </c>
      <c r="N71" s="60">
        <v>17</v>
      </c>
      <c r="O71" s="60">
        <v>26</v>
      </c>
      <c r="P71" s="61">
        <f>N71-O71</f>
        <v>-9</v>
      </c>
      <c r="Q71" s="38"/>
      <c r="R71" s="63" t="s">
        <v>94</v>
      </c>
      <c r="S71" s="60">
        <v>14</v>
      </c>
      <c r="T71" s="60">
        <v>30</v>
      </c>
      <c r="U71" s="61">
        <f>S71-T71</f>
        <v>-16</v>
      </c>
      <c r="V71" s="10"/>
    </row>
    <row r="72" spans="1:24" ht="6.75" customHeight="1" hidden="1">
      <c r="A72" s="9"/>
      <c r="B72" s="16"/>
      <c r="C72" s="37"/>
      <c r="D72" s="17"/>
      <c r="E72" s="17"/>
      <c r="F72" s="18"/>
      <c r="G72" s="19"/>
      <c r="H72" s="35"/>
      <c r="I72" s="17"/>
      <c r="J72" s="17"/>
      <c r="K72" s="18"/>
      <c r="L72" s="19"/>
      <c r="M72" s="35"/>
      <c r="N72" s="17"/>
      <c r="O72" s="17"/>
      <c r="P72" s="18"/>
      <c r="Q72" s="19"/>
      <c r="R72" s="35"/>
      <c r="S72" s="17"/>
      <c r="T72" s="17"/>
      <c r="U72" s="18"/>
      <c r="V72" s="14"/>
      <c r="W72" s="15"/>
      <c r="X72" s="15"/>
    </row>
    <row r="73" spans="1:22" s="43" customFormat="1" ht="23.25">
      <c r="A73" s="39"/>
      <c r="B73" s="40"/>
      <c r="C73" s="41" t="s">
        <v>1</v>
      </c>
      <c r="D73" s="62">
        <f>SUM(D69:D72)</f>
        <v>64</v>
      </c>
      <c r="E73" s="62">
        <f>SUM(E69:E72)</f>
        <v>65</v>
      </c>
      <c r="F73" s="61">
        <f>D73-E73</f>
        <v>-1</v>
      </c>
      <c r="G73" s="42">
        <f>IF(F73&gt;0,$X$1,$AG$1)</f>
        <v>0</v>
      </c>
      <c r="H73" s="41" t="s">
        <v>1</v>
      </c>
      <c r="I73" s="62">
        <f>SUM(I69:I72)</f>
        <v>65</v>
      </c>
      <c r="J73" s="62">
        <f>SUM(J69:J72)</f>
        <v>56</v>
      </c>
      <c r="K73" s="61">
        <f>I73-J73</f>
        <v>9</v>
      </c>
      <c r="L73" s="42" t="str">
        <f>IF(K73&gt;0,$X$1,$AG$1)</f>
        <v>ü</v>
      </c>
      <c r="M73" s="41" t="s">
        <v>1</v>
      </c>
      <c r="N73" s="62">
        <f>SUM(N69:N72)</f>
        <v>62</v>
      </c>
      <c r="O73" s="62">
        <f>SUM(O69:O72)</f>
        <v>76</v>
      </c>
      <c r="P73" s="61">
        <f>N73-O73</f>
        <v>-14</v>
      </c>
      <c r="Q73" s="42">
        <f>IF(P73&gt;0,$X$1,$AG$1)</f>
        <v>0</v>
      </c>
      <c r="R73" s="41" t="s">
        <v>1</v>
      </c>
      <c r="S73" s="62">
        <f>SUM(S69:S72)</f>
        <v>57</v>
      </c>
      <c r="T73" s="62">
        <f>SUM(T69:T72)</f>
        <v>63</v>
      </c>
      <c r="U73" s="61">
        <f>S73-T73</f>
        <v>-6</v>
      </c>
      <c r="V73" s="42">
        <f>IF(U73&gt;0,$X$1,$AG$1)</f>
        <v>0</v>
      </c>
    </row>
    <row r="74" spans="1:22" ht="14.25">
      <c r="A74" s="3"/>
      <c r="B74" s="6"/>
      <c r="C74" s="30"/>
      <c r="D74" s="3"/>
      <c r="E74" s="3"/>
      <c r="F74" s="3"/>
      <c r="G74" s="2"/>
      <c r="H74" s="30"/>
      <c r="I74" s="2"/>
      <c r="J74" s="2"/>
      <c r="K74" s="2"/>
      <c r="L74" s="2"/>
      <c r="M74" s="30"/>
      <c r="N74" s="2"/>
      <c r="O74" s="2"/>
      <c r="P74" s="2"/>
      <c r="Q74" s="2"/>
      <c r="R74" s="30"/>
      <c r="S74" s="2"/>
      <c r="T74" s="2"/>
      <c r="U74" s="2"/>
      <c r="V74" s="2"/>
    </row>
    <row r="75" spans="1:22" ht="18">
      <c r="A75" s="7" t="s">
        <v>2</v>
      </c>
      <c r="B75" s="7" t="s">
        <v>3</v>
      </c>
      <c r="C75" s="44" t="s">
        <v>12</v>
      </c>
      <c r="D75" s="9"/>
      <c r="E75" s="9"/>
      <c r="F75" s="9"/>
      <c r="G75" s="10"/>
      <c r="H75" s="44" t="s">
        <v>13</v>
      </c>
      <c r="I75" s="10"/>
      <c r="J75" s="10"/>
      <c r="K75" s="10"/>
      <c r="L75" s="10"/>
      <c r="M75" s="44" t="s">
        <v>14</v>
      </c>
      <c r="N75" s="10"/>
      <c r="O75" s="10"/>
      <c r="P75" s="10"/>
      <c r="Q75" s="10"/>
      <c r="R75" s="44" t="s">
        <v>15</v>
      </c>
      <c r="S75" s="10"/>
      <c r="T75" s="10"/>
      <c r="U75" s="10"/>
      <c r="V75" s="10"/>
    </row>
    <row r="76" spans="1:22" s="23" customFormat="1" ht="18">
      <c r="A76" s="20">
        <v>10</v>
      </c>
      <c r="B76" s="71">
        <v>40526</v>
      </c>
      <c r="C76" s="44" t="s">
        <v>170</v>
      </c>
      <c r="D76" s="64" t="s">
        <v>10</v>
      </c>
      <c r="E76" s="64" t="s">
        <v>9</v>
      </c>
      <c r="F76" s="65" t="s">
        <v>0</v>
      </c>
      <c r="G76" s="21"/>
      <c r="H76" s="44" t="s">
        <v>128</v>
      </c>
      <c r="I76" s="64" t="s">
        <v>10</v>
      </c>
      <c r="J76" s="64" t="s">
        <v>9</v>
      </c>
      <c r="K76" s="65" t="s">
        <v>0</v>
      </c>
      <c r="L76" s="22"/>
      <c r="M76" s="44" t="s">
        <v>147</v>
      </c>
      <c r="N76" s="64" t="s">
        <v>10</v>
      </c>
      <c r="O76" s="64" t="s">
        <v>9</v>
      </c>
      <c r="P76" s="65" t="s">
        <v>0</v>
      </c>
      <c r="Q76" s="21"/>
      <c r="R76" s="44" t="s">
        <v>199</v>
      </c>
      <c r="S76" s="64" t="s">
        <v>10</v>
      </c>
      <c r="T76" s="64" t="s">
        <v>9</v>
      </c>
      <c r="U76" s="65" t="s">
        <v>0</v>
      </c>
      <c r="V76" s="21"/>
    </row>
    <row r="77" spans="1:22" ht="23.25">
      <c r="A77" s="9"/>
      <c r="B77" s="11"/>
      <c r="C77" s="59" t="s">
        <v>52</v>
      </c>
      <c r="D77" s="60">
        <v>28</v>
      </c>
      <c r="E77" s="60">
        <v>16</v>
      </c>
      <c r="F77" s="61">
        <f>D77-E77</f>
        <v>12</v>
      </c>
      <c r="G77" s="38"/>
      <c r="H77" s="63" t="s">
        <v>54</v>
      </c>
      <c r="I77" s="60">
        <v>23</v>
      </c>
      <c r="J77" s="60">
        <v>22</v>
      </c>
      <c r="K77" s="61">
        <f>I77-J77</f>
        <v>1</v>
      </c>
      <c r="L77" s="38"/>
      <c r="M77" s="63" t="s">
        <v>56</v>
      </c>
      <c r="N77" s="60">
        <v>17</v>
      </c>
      <c r="O77" s="60">
        <v>30</v>
      </c>
      <c r="P77" s="61">
        <f>N77-O77</f>
        <v>-13</v>
      </c>
      <c r="Q77" s="38"/>
      <c r="R77" s="63" t="s">
        <v>75</v>
      </c>
      <c r="S77" s="60">
        <v>40</v>
      </c>
      <c r="T77" s="60">
        <v>18</v>
      </c>
      <c r="U77" s="61">
        <f>S77-T77</f>
        <v>22</v>
      </c>
      <c r="V77" s="10"/>
    </row>
    <row r="78" spans="1:22" ht="23.25">
      <c r="A78" s="9"/>
      <c r="B78" s="11"/>
      <c r="C78" s="59" t="s">
        <v>51</v>
      </c>
      <c r="D78" s="60">
        <v>42</v>
      </c>
      <c r="E78" s="60">
        <v>10</v>
      </c>
      <c r="F78" s="61">
        <f>D78-E78</f>
        <v>32</v>
      </c>
      <c r="G78" s="38"/>
      <c r="H78" s="63" t="s">
        <v>73</v>
      </c>
      <c r="I78" s="60">
        <v>16</v>
      </c>
      <c r="J78" s="60">
        <v>24</v>
      </c>
      <c r="K78" s="61">
        <f>I78-J78</f>
        <v>-8</v>
      </c>
      <c r="L78" s="38"/>
      <c r="M78" s="63" t="s">
        <v>57</v>
      </c>
      <c r="N78" s="60">
        <v>14</v>
      </c>
      <c r="O78" s="60">
        <v>30</v>
      </c>
      <c r="P78" s="61">
        <f>N78-O78</f>
        <v>-16</v>
      </c>
      <c r="Q78" s="38"/>
      <c r="R78" s="63" t="s">
        <v>101</v>
      </c>
      <c r="S78" s="60">
        <v>21</v>
      </c>
      <c r="T78" s="60">
        <v>25</v>
      </c>
      <c r="U78" s="61">
        <f>S78-T78</f>
        <v>-4</v>
      </c>
      <c r="V78" s="10"/>
    </row>
    <row r="79" spans="1:22" ht="23.25">
      <c r="A79" s="9"/>
      <c r="B79" s="11"/>
      <c r="C79" s="59" t="s">
        <v>53</v>
      </c>
      <c r="D79" s="60">
        <v>26</v>
      </c>
      <c r="E79" s="60">
        <v>27</v>
      </c>
      <c r="F79" s="61">
        <f>D79-E79</f>
        <v>-1</v>
      </c>
      <c r="G79" s="38"/>
      <c r="H79" s="63" t="s">
        <v>55</v>
      </c>
      <c r="I79" s="60">
        <v>30</v>
      </c>
      <c r="J79" s="60">
        <v>19</v>
      </c>
      <c r="K79" s="61">
        <f>I79-J79</f>
        <v>11</v>
      </c>
      <c r="L79" s="38"/>
      <c r="M79" s="63" t="s">
        <v>58</v>
      </c>
      <c r="N79" s="60">
        <v>13</v>
      </c>
      <c r="O79" s="60">
        <v>29</v>
      </c>
      <c r="P79" s="61">
        <f>N79-O79</f>
        <v>-16</v>
      </c>
      <c r="Q79" s="38"/>
      <c r="R79" s="63" t="s">
        <v>94</v>
      </c>
      <c r="S79" s="60">
        <v>31</v>
      </c>
      <c r="T79" s="60">
        <v>11</v>
      </c>
      <c r="U79" s="61">
        <f>S79-T79</f>
        <v>20</v>
      </c>
      <c r="V79" s="10"/>
    </row>
    <row r="80" spans="1:24" ht="6.75" customHeight="1" hidden="1">
      <c r="A80" s="9"/>
      <c r="B80" s="16"/>
      <c r="C80" s="37"/>
      <c r="D80" s="17"/>
      <c r="E80" s="17"/>
      <c r="F80" s="18"/>
      <c r="G80" s="19"/>
      <c r="H80" s="35"/>
      <c r="I80" s="17"/>
      <c r="J80" s="17"/>
      <c r="K80" s="18"/>
      <c r="L80" s="19"/>
      <c r="M80" s="35"/>
      <c r="N80" s="17"/>
      <c r="O80" s="17"/>
      <c r="P80" s="18"/>
      <c r="Q80" s="19"/>
      <c r="R80" s="35"/>
      <c r="S80" s="17"/>
      <c r="T80" s="17"/>
      <c r="U80" s="18"/>
      <c r="V80" s="14"/>
      <c r="W80" s="15"/>
      <c r="X80" s="15"/>
    </row>
    <row r="81" spans="1:22" s="43" customFormat="1" ht="23.25">
      <c r="A81" s="39"/>
      <c r="B81" s="40"/>
      <c r="C81" s="41" t="s">
        <v>1</v>
      </c>
      <c r="D81" s="62">
        <f>SUM(D77:D80)</f>
        <v>96</v>
      </c>
      <c r="E81" s="62">
        <f>SUM(E77:E80)</f>
        <v>53</v>
      </c>
      <c r="F81" s="61">
        <f>D81-E81</f>
        <v>43</v>
      </c>
      <c r="G81" s="42" t="str">
        <f>IF(F81&gt;0,$X$1,$AG$1)</f>
        <v>ü</v>
      </c>
      <c r="H81" s="41" t="s">
        <v>1</v>
      </c>
      <c r="I81" s="62">
        <f>SUM(I77:I80)</f>
        <v>69</v>
      </c>
      <c r="J81" s="62">
        <f>SUM(J77:J80)</f>
        <v>65</v>
      </c>
      <c r="K81" s="61">
        <f>I81-J81</f>
        <v>4</v>
      </c>
      <c r="L81" s="42" t="str">
        <f>IF(K81&gt;0,$X$1,$AG$1)</f>
        <v>ü</v>
      </c>
      <c r="M81" s="41" t="s">
        <v>1</v>
      </c>
      <c r="N81" s="62">
        <f>SUM(N77:N80)</f>
        <v>44</v>
      </c>
      <c r="O81" s="62">
        <f>SUM(O77:O80)</f>
        <v>89</v>
      </c>
      <c r="P81" s="61">
        <f>N81-O81</f>
        <v>-45</v>
      </c>
      <c r="Q81" s="42">
        <f>IF(P81&gt;0,$X$1,$AG$1)</f>
        <v>0</v>
      </c>
      <c r="R81" s="41" t="s">
        <v>1</v>
      </c>
      <c r="S81" s="62">
        <f>SUM(S77:S80)</f>
        <v>92</v>
      </c>
      <c r="T81" s="62">
        <f>SUM(T77:T80)</f>
        <v>54</v>
      </c>
      <c r="U81" s="61">
        <f>S81-T81</f>
        <v>38</v>
      </c>
      <c r="V81" s="42" t="str">
        <f>IF(U81&gt;0,$X$1,$AG$1)</f>
        <v>ü</v>
      </c>
    </row>
    <row r="82" spans="1:22" ht="14.25">
      <c r="A82" s="3"/>
      <c r="B82" s="6"/>
      <c r="C82" s="30"/>
      <c r="D82" s="3"/>
      <c r="E82" s="3"/>
      <c r="F82" s="3"/>
      <c r="G82" s="2"/>
      <c r="H82" s="30"/>
      <c r="I82" s="2"/>
      <c r="J82" s="2"/>
      <c r="K82" s="2"/>
      <c r="L82" s="2"/>
      <c r="M82" s="30"/>
      <c r="N82" s="2"/>
      <c r="O82" s="2"/>
      <c r="P82" s="2"/>
      <c r="Q82" s="2"/>
      <c r="R82" s="30"/>
      <c r="S82" s="2"/>
      <c r="T82" s="2"/>
      <c r="U82" s="2"/>
      <c r="V82" s="2"/>
    </row>
    <row r="83" spans="1:22" ht="18">
      <c r="A83" s="7" t="s">
        <v>2</v>
      </c>
      <c r="B83" s="7" t="s">
        <v>3</v>
      </c>
      <c r="C83" s="44" t="s">
        <v>12</v>
      </c>
      <c r="D83" s="9"/>
      <c r="E83" s="9"/>
      <c r="F83" s="9"/>
      <c r="G83" s="10"/>
      <c r="H83" s="44" t="s">
        <v>13</v>
      </c>
      <c r="I83" s="10"/>
      <c r="J83" s="10"/>
      <c r="K83" s="10"/>
      <c r="L83" s="10"/>
      <c r="M83" s="44" t="s">
        <v>14</v>
      </c>
      <c r="N83" s="10"/>
      <c r="O83" s="10"/>
      <c r="P83" s="10"/>
      <c r="Q83" s="10"/>
      <c r="R83" s="44" t="s">
        <v>15</v>
      </c>
      <c r="S83" s="10"/>
      <c r="T83" s="10"/>
      <c r="U83" s="10"/>
      <c r="V83" s="10"/>
    </row>
    <row r="84" spans="1:22" s="23" customFormat="1" ht="18">
      <c r="A84" s="20">
        <v>9</v>
      </c>
      <c r="B84" s="71">
        <v>40519</v>
      </c>
      <c r="C84" s="44" t="s">
        <v>151</v>
      </c>
      <c r="D84" s="64" t="s">
        <v>10</v>
      </c>
      <c r="E84" s="64" t="s">
        <v>9</v>
      </c>
      <c r="F84" s="65" t="s">
        <v>0</v>
      </c>
      <c r="G84" s="21"/>
      <c r="H84" s="44" t="s">
        <v>154</v>
      </c>
      <c r="I84" s="64" t="s">
        <v>10</v>
      </c>
      <c r="J84" s="64" t="s">
        <v>9</v>
      </c>
      <c r="K84" s="65" t="s">
        <v>0</v>
      </c>
      <c r="L84" s="22"/>
      <c r="M84" s="44" t="s">
        <v>137</v>
      </c>
      <c r="N84" s="64" t="s">
        <v>10</v>
      </c>
      <c r="O84" s="64" t="s">
        <v>9</v>
      </c>
      <c r="P84" s="65" t="s">
        <v>0</v>
      </c>
      <c r="Q84" s="21"/>
      <c r="R84" s="44" t="s">
        <v>194</v>
      </c>
      <c r="S84" s="64" t="s">
        <v>10</v>
      </c>
      <c r="T84" s="64" t="s">
        <v>9</v>
      </c>
      <c r="U84" s="65" t="s">
        <v>0</v>
      </c>
      <c r="V84" s="21"/>
    </row>
    <row r="85" spans="1:22" ht="23.25">
      <c r="A85" s="9"/>
      <c r="B85" s="11"/>
      <c r="C85" s="59" t="s">
        <v>52</v>
      </c>
      <c r="D85" s="60">
        <v>21</v>
      </c>
      <c r="E85" s="60">
        <v>19</v>
      </c>
      <c r="F85" s="61">
        <f>D85-E85</f>
        <v>2</v>
      </c>
      <c r="G85" s="38"/>
      <c r="H85" s="63" t="s">
        <v>54</v>
      </c>
      <c r="I85" s="60">
        <v>30</v>
      </c>
      <c r="J85" s="60">
        <v>17</v>
      </c>
      <c r="K85" s="61">
        <f>I85-J85</f>
        <v>13</v>
      </c>
      <c r="L85" s="38"/>
      <c r="M85" s="63" t="s">
        <v>56</v>
      </c>
      <c r="N85" s="60">
        <v>29</v>
      </c>
      <c r="O85" s="60">
        <v>18</v>
      </c>
      <c r="P85" s="61">
        <f>N85-O85</f>
        <v>11</v>
      </c>
      <c r="Q85" s="38"/>
      <c r="R85" s="63" t="s">
        <v>75</v>
      </c>
      <c r="S85" s="60">
        <v>38</v>
      </c>
      <c r="T85" s="60">
        <v>12</v>
      </c>
      <c r="U85" s="61">
        <f>S85-T85</f>
        <v>26</v>
      </c>
      <c r="V85" s="10"/>
    </row>
    <row r="86" spans="1:22" ht="23.25">
      <c r="A86" s="9"/>
      <c r="B86" s="11"/>
      <c r="C86" s="59" t="s">
        <v>51</v>
      </c>
      <c r="D86" s="60">
        <v>22</v>
      </c>
      <c r="E86" s="60">
        <v>21</v>
      </c>
      <c r="F86" s="61">
        <f>D86-E86</f>
        <v>1</v>
      </c>
      <c r="G86" s="38"/>
      <c r="H86" s="63" t="s">
        <v>73</v>
      </c>
      <c r="I86" s="60">
        <v>12</v>
      </c>
      <c r="J86" s="60">
        <v>16</v>
      </c>
      <c r="K86" s="61">
        <f>I86-J86</f>
        <v>-4</v>
      </c>
      <c r="L86" s="38"/>
      <c r="M86" s="63" t="s">
        <v>57</v>
      </c>
      <c r="N86" s="60">
        <v>22</v>
      </c>
      <c r="O86" s="60">
        <v>17</v>
      </c>
      <c r="P86" s="61">
        <f>N86-O86</f>
        <v>5</v>
      </c>
      <c r="Q86" s="38"/>
      <c r="R86" s="63" t="s">
        <v>101</v>
      </c>
      <c r="S86" s="60">
        <v>21</v>
      </c>
      <c r="T86" s="60">
        <v>17</v>
      </c>
      <c r="U86" s="61">
        <f>S86-T86</f>
        <v>4</v>
      </c>
      <c r="V86" s="10"/>
    </row>
    <row r="87" spans="1:22" ht="23.25">
      <c r="A87" s="9"/>
      <c r="B87" s="11"/>
      <c r="C87" s="59" t="s">
        <v>53</v>
      </c>
      <c r="D87" s="60">
        <v>17</v>
      </c>
      <c r="E87" s="60">
        <v>26</v>
      </c>
      <c r="F87" s="61">
        <f>D87-E87</f>
        <v>-9</v>
      </c>
      <c r="G87" s="38"/>
      <c r="H87" s="63" t="s">
        <v>55</v>
      </c>
      <c r="I87" s="60">
        <v>19</v>
      </c>
      <c r="J87" s="60">
        <v>17</v>
      </c>
      <c r="K87" s="61">
        <f>I87-J87</f>
        <v>2</v>
      </c>
      <c r="L87" s="38"/>
      <c r="M87" s="63" t="s">
        <v>58</v>
      </c>
      <c r="N87" s="60">
        <v>25</v>
      </c>
      <c r="O87" s="60">
        <v>26</v>
      </c>
      <c r="P87" s="61">
        <f>N87-O87</f>
        <v>-1</v>
      </c>
      <c r="Q87" s="38"/>
      <c r="R87" s="63" t="s">
        <v>94</v>
      </c>
      <c r="S87" s="60">
        <v>15</v>
      </c>
      <c r="T87" s="60">
        <v>29</v>
      </c>
      <c r="U87" s="61">
        <f>S87-T87</f>
        <v>-14</v>
      </c>
      <c r="V87" s="10"/>
    </row>
    <row r="88" spans="1:24" ht="6.75" customHeight="1" hidden="1">
      <c r="A88" s="9"/>
      <c r="B88" s="16"/>
      <c r="C88" s="37"/>
      <c r="D88" s="17"/>
      <c r="E88" s="17"/>
      <c r="F88" s="18"/>
      <c r="G88" s="19"/>
      <c r="H88" s="35"/>
      <c r="I88" s="17"/>
      <c r="J88" s="17"/>
      <c r="K88" s="18"/>
      <c r="L88" s="19"/>
      <c r="M88" s="35"/>
      <c r="N88" s="17"/>
      <c r="O88" s="17"/>
      <c r="P88" s="18"/>
      <c r="Q88" s="19"/>
      <c r="R88" s="35"/>
      <c r="S88" s="17"/>
      <c r="T88" s="17"/>
      <c r="U88" s="18"/>
      <c r="V88" s="14"/>
      <c r="W88" s="15"/>
      <c r="X88" s="15"/>
    </row>
    <row r="89" spans="1:22" s="43" customFormat="1" ht="23.25">
      <c r="A89" s="39"/>
      <c r="B89" s="40"/>
      <c r="C89" s="41" t="s">
        <v>1</v>
      </c>
      <c r="D89" s="62">
        <f>SUM(D85:D88)</f>
        <v>60</v>
      </c>
      <c r="E89" s="62">
        <f>SUM(E85:E88)</f>
        <v>66</v>
      </c>
      <c r="F89" s="61">
        <f>D89-E89</f>
        <v>-6</v>
      </c>
      <c r="G89" s="42">
        <f>IF(F89&gt;0,$X$1,$AG$1)</f>
        <v>0</v>
      </c>
      <c r="H89" s="41" t="s">
        <v>1</v>
      </c>
      <c r="I89" s="62">
        <f>SUM(I85:I88)</f>
        <v>61</v>
      </c>
      <c r="J89" s="62">
        <f>SUM(J85:J88)</f>
        <v>50</v>
      </c>
      <c r="K89" s="61">
        <f>I89-J89</f>
        <v>11</v>
      </c>
      <c r="L89" s="42" t="str">
        <f>IF(K89&gt;0,$X$1,$AG$1)</f>
        <v>ü</v>
      </c>
      <c r="M89" s="41" t="s">
        <v>1</v>
      </c>
      <c r="N89" s="62">
        <f>SUM(N85:N88)</f>
        <v>76</v>
      </c>
      <c r="O89" s="62">
        <f>SUM(O85:O88)</f>
        <v>61</v>
      </c>
      <c r="P89" s="61">
        <f>N89-O89</f>
        <v>15</v>
      </c>
      <c r="Q89" s="42" t="str">
        <f>IF(P89&gt;0,$X$1,$AG$1)</f>
        <v>ü</v>
      </c>
      <c r="R89" s="41" t="s">
        <v>1</v>
      </c>
      <c r="S89" s="62">
        <f>SUM(S85:S88)</f>
        <v>74</v>
      </c>
      <c r="T89" s="62">
        <f>SUM(T85:T88)</f>
        <v>58</v>
      </c>
      <c r="U89" s="61">
        <f>S89-T89</f>
        <v>16</v>
      </c>
      <c r="V89" s="42" t="str">
        <f>IF(U89&gt;0,$X$1,$AG$1)</f>
        <v>ü</v>
      </c>
    </row>
    <row r="90" spans="1:22" ht="14.25">
      <c r="A90" s="3"/>
      <c r="B90" s="6"/>
      <c r="C90" s="30"/>
      <c r="D90" s="3"/>
      <c r="E90" s="3"/>
      <c r="F90" s="3"/>
      <c r="G90" s="2"/>
      <c r="H90" s="30"/>
      <c r="I90" s="2"/>
      <c r="J90" s="2"/>
      <c r="K90" s="2"/>
      <c r="L90" s="2"/>
      <c r="M90" s="30"/>
      <c r="N90" s="2"/>
      <c r="O90" s="2"/>
      <c r="P90" s="2"/>
      <c r="Q90" s="2"/>
      <c r="R90" s="30"/>
      <c r="S90" s="2"/>
      <c r="T90" s="2"/>
      <c r="U90" s="2"/>
      <c r="V90" s="2"/>
    </row>
    <row r="91" spans="1:22" ht="18">
      <c r="A91" s="7" t="s">
        <v>2</v>
      </c>
      <c r="B91" s="7" t="s">
        <v>3</v>
      </c>
      <c r="C91" s="44" t="s">
        <v>12</v>
      </c>
      <c r="D91" s="9"/>
      <c r="E91" s="9"/>
      <c r="F91" s="9"/>
      <c r="G91" s="10"/>
      <c r="H91" s="44" t="s">
        <v>13</v>
      </c>
      <c r="I91" s="10"/>
      <c r="J91" s="10"/>
      <c r="K91" s="10"/>
      <c r="L91" s="10"/>
      <c r="M91" s="44" t="s">
        <v>14</v>
      </c>
      <c r="N91" s="10"/>
      <c r="O91" s="10"/>
      <c r="P91" s="10"/>
      <c r="Q91" s="10"/>
      <c r="R91" s="44" t="s">
        <v>15</v>
      </c>
      <c r="S91" s="10"/>
      <c r="T91" s="10"/>
      <c r="U91" s="10"/>
      <c r="V91" s="10"/>
    </row>
    <row r="92" spans="1:22" s="23" customFormat="1" ht="18">
      <c r="A92" s="20">
        <v>8</v>
      </c>
      <c r="B92" s="71">
        <v>40512</v>
      </c>
      <c r="C92" s="44" t="s">
        <v>106</v>
      </c>
      <c r="D92" s="64" t="s">
        <v>10</v>
      </c>
      <c r="E92" s="64" t="s">
        <v>9</v>
      </c>
      <c r="F92" s="65" t="s">
        <v>0</v>
      </c>
      <c r="G92" s="21"/>
      <c r="H92" s="44" t="s">
        <v>173</v>
      </c>
      <c r="I92" s="64" t="s">
        <v>10</v>
      </c>
      <c r="J92" s="64" t="s">
        <v>9</v>
      </c>
      <c r="K92" s="65" t="s">
        <v>0</v>
      </c>
      <c r="L92" s="22"/>
      <c r="M92" s="44" t="s">
        <v>135</v>
      </c>
      <c r="N92" s="64" t="s">
        <v>10</v>
      </c>
      <c r="O92" s="64" t="s">
        <v>9</v>
      </c>
      <c r="P92" s="65" t="s">
        <v>0</v>
      </c>
      <c r="Q92" s="21"/>
      <c r="R92" s="44" t="s">
        <v>175</v>
      </c>
      <c r="S92" s="64" t="s">
        <v>10</v>
      </c>
      <c r="T92" s="64" t="s">
        <v>9</v>
      </c>
      <c r="U92" s="65" t="s">
        <v>0</v>
      </c>
      <c r="V92" s="21"/>
    </row>
    <row r="93" spans="1:22" ht="23.25">
      <c r="A93" s="9"/>
      <c r="B93" s="11"/>
      <c r="C93" s="59" t="s">
        <v>52</v>
      </c>
      <c r="D93" s="60">
        <v>25</v>
      </c>
      <c r="E93" s="60">
        <v>14</v>
      </c>
      <c r="F93" s="61">
        <f>D93-E93</f>
        <v>11</v>
      </c>
      <c r="G93" s="38"/>
      <c r="H93" s="63" t="s">
        <v>54</v>
      </c>
      <c r="I93" s="60">
        <v>18</v>
      </c>
      <c r="J93" s="60">
        <v>21</v>
      </c>
      <c r="K93" s="61">
        <f>I93-J93</f>
        <v>-3</v>
      </c>
      <c r="L93" s="38"/>
      <c r="M93" s="63" t="s">
        <v>174</v>
      </c>
      <c r="N93" s="60">
        <v>23</v>
      </c>
      <c r="O93" s="60">
        <v>26</v>
      </c>
      <c r="P93" s="61">
        <f>N93-O93</f>
        <v>-3</v>
      </c>
      <c r="Q93" s="38"/>
      <c r="R93" s="63" t="s">
        <v>75</v>
      </c>
      <c r="S93" s="60">
        <v>30</v>
      </c>
      <c r="T93" s="60">
        <v>18</v>
      </c>
      <c r="U93" s="61">
        <f>S93-T93</f>
        <v>12</v>
      </c>
      <c r="V93" s="10"/>
    </row>
    <row r="94" spans="1:22" ht="23.25">
      <c r="A94" s="9"/>
      <c r="B94" s="11"/>
      <c r="C94" s="59" t="s">
        <v>40</v>
      </c>
      <c r="D94" s="60">
        <v>27</v>
      </c>
      <c r="E94" s="60">
        <v>22</v>
      </c>
      <c r="F94" s="61">
        <f>D94-E94</f>
        <v>5</v>
      </c>
      <c r="G94" s="38"/>
      <c r="H94" s="63" t="s">
        <v>73</v>
      </c>
      <c r="I94" s="60">
        <v>20</v>
      </c>
      <c r="J94" s="60">
        <v>28</v>
      </c>
      <c r="K94" s="61">
        <f>I94-J94</f>
        <v>-8</v>
      </c>
      <c r="L94" s="38"/>
      <c r="M94" s="63" t="s">
        <v>56</v>
      </c>
      <c r="N94" s="60">
        <v>34</v>
      </c>
      <c r="O94" s="60">
        <v>20</v>
      </c>
      <c r="P94" s="61">
        <f>N94-O94</f>
        <v>14</v>
      </c>
      <c r="Q94" s="38"/>
      <c r="R94" s="63" t="s">
        <v>101</v>
      </c>
      <c r="S94" s="60">
        <v>27</v>
      </c>
      <c r="T94" s="60">
        <v>23</v>
      </c>
      <c r="U94" s="61">
        <f>S94-T94</f>
        <v>4</v>
      </c>
      <c r="V94" s="10"/>
    </row>
    <row r="95" spans="1:22" ht="23.25">
      <c r="A95" s="9"/>
      <c r="B95" s="11"/>
      <c r="C95" s="59" t="s">
        <v>53</v>
      </c>
      <c r="D95" s="60">
        <v>21</v>
      </c>
      <c r="E95" s="60">
        <v>24</v>
      </c>
      <c r="F95" s="61">
        <f>D95-E95</f>
        <v>-3</v>
      </c>
      <c r="G95" s="38"/>
      <c r="H95" s="63" t="s">
        <v>55</v>
      </c>
      <c r="I95" s="60">
        <v>17</v>
      </c>
      <c r="J95" s="60">
        <v>19</v>
      </c>
      <c r="K95" s="61">
        <f>I95-J95</f>
        <v>-2</v>
      </c>
      <c r="L95" s="38"/>
      <c r="M95" s="63" t="s">
        <v>57</v>
      </c>
      <c r="N95" s="60">
        <v>18</v>
      </c>
      <c r="O95" s="60">
        <v>34</v>
      </c>
      <c r="P95" s="61">
        <f>N95-O95</f>
        <v>-16</v>
      </c>
      <c r="Q95" s="38"/>
      <c r="R95" s="63" t="s">
        <v>94</v>
      </c>
      <c r="S95" s="60">
        <v>14</v>
      </c>
      <c r="T95" s="60">
        <v>30</v>
      </c>
      <c r="U95" s="61">
        <f>S95-T95</f>
        <v>-16</v>
      </c>
      <c r="V95" s="10"/>
    </row>
    <row r="96" spans="1:24" ht="6.75" customHeight="1" hidden="1">
      <c r="A96" s="9"/>
      <c r="B96" s="16"/>
      <c r="C96" s="37"/>
      <c r="D96" s="17"/>
      <c r="E96" s="17"/>
      <c r="F96" s="18"/>
      <c r="G96" s="19"/>
      <c r="H96" s="35"/>
      <c r="I96" s="17"/>
      <c r="J96" s="17"/>
      <c r="K96" s="18"/>
      <c r="L96" s="19"/>
      <c r="M96" s="35"/>
      <c r="N96" s="17"/>
      <c r="O96" s="17"/>
      <c r="P96" s="18"/>
      <c r="Q96" s="19"/>
      <c r="R96" s="35"/>
      <c r="S96" s="17"/>
      <c r="T96" s="17"/>
      <c r="U96" s="18"/>
      <c r="V96" s="14"/>
      <c r="W96" s="15"/>
      <c r="X96" s="15"/>
    </row>
    <row r="97" spans="1:22" s="43" customFormat="1" ht="23.25">
      <c r="A97" s="39"/>
      <c r="B97" s="40"/>
      <c r="C97" s="41" t="s">
        <v>1</v>
      </c>
      <c r="D97" s="62">
        <f>SUM(D93:D96)</f>
        <v>73</v>
      </c>
      <c r="E97" s="62">
        <f>SUM(E93:E96)</f>
        <v>60</v>
      </c>
      <c r="F97" s="61">
        <f>D97-E97</f>
        <v>13</v>
      </c>
      <c r="G97" s="42" t="str">
        <f>IF(F97&gt;0,$X$1,$AG$1)</f>
        <v>ü</v>
      </c>
      <c r="H97" s="41" t="s">
        <v>1</v>
      </c>
      <c r="I97" s="62">
        <f>SUM(I93:I96)</f>
        <v>55</v>
      </c>
      <c r="J97" s="62">
        <f>SUM(J93:J96)</f>
        <v>68</v>
      </c>
      <c r="K97" s="61">
        <f>I97-J97</f>
        <v>-13</v>
      </c>
      <c r="L97" s="42">
        <f>IF(K97&gt;0,$X$1,$AG$1)</f>
        <v>0</v>
      </c>
      <c r="M97" s="41" t="s">
        <v>1</v>
      </c>
      <c r="N97" s="62">
        <f>SUM(N93:N96)</f>
        <v>75</v>
      </c>
      <c r="O97" s="62">
        <f>SUM(O93:O96)</f>
        <v>80</v>
      </c>
      <c r="P97" s="61">
        <f>N97-O97</f>
        <v>-5</v>
      </c>
      <c r="Q97" s="42">
        <f>IF(P97&gt;0,$X$1,$AG$1)</f>
        <v>0</v>
      </c>
      <c r="R97" s="41" t="s">
        <v>1</v>
      </c>
      <c r="S97" s="62">
        <f>SUM(S93:S96)</f>
        <v>71</v>
      </c>
      <c r="T97" s="62">
        <f>SUM(T93:T96)</f>
        <v>71</v>
      </c>
      <c r="U97" s="61">
        <f>S97-T97</f>
        <v>0</v>
      </c>
      <c r="V97" s="42">
        <f>IF(U97&gt;0,$X$1,$AG$1)</f>
        <v>0</v>
      </c>
    </row>
    <row r="98" spans="1:22" ht="14.25">
      <c r="A98" s="3"/>
      <c r="B98" s="6"/>
      <c r="C98" s="30"/>
      <c r="D98" s="3"/>
      <c r="E98" s="3"/>
      <c r="F98" s="3"/>
      <c r="G98" s="2"/>
      <c r="H98" s="30"/>
      <c r="I98" s="2"/>
      <c r="J98" s="2"/>
      <c r="K98" s="2"/>
      <c r="L98" s="2"/>
      <c r="M98" s="30"/>
      <c r="N98" s="2"/>
      <c r="O98" s="2"/>
      <c r="P98" s="2"/>
      <c r="Q98" s="2"/>
      <c r="R98" s="30"/>
      <c r="S98" s="2"/>
      <c r="T98" s="2"/>
      <c r="U98" s="2"/>
      <c r="V98" s="2"/>
    </row>
    <row r="99" spans="1:22" ht="18">
      <c r="A99" s="7" t="s">
        <v>2</v>
      </c>
      <c r="B99" s="7" t="s">
        <v>3</v>
      </c>
      <c r="C99" s="44" t="s">
        <v>12</v>
      </c>
      <c r="D99" s="9"/>
      <c r="E99" s="9"/>
      <c r="F99" s="9"/>
      <c r="G99" s="10"/>
      <c r="H99" s="44" t="s">
        <v>13</v>
      </c>
      <c r="I99" s="10"/>
      <c r="J99" s="10"/>
      <c r="K99" s="10"/>
      <c r="L99" s="10"/>
      <c r="M99" s="44" t="s">
        <v>14</v>
      </c>
      <c r="N99" s="10"/>
      <c r="O99" s="10"/>
      <c r="P99" s="10"/>
      <c r="Q99" s="10"/>
      <c r="R99" s="44" t="s">
        <v>15</v>
      </c>
      <c r="S99" s="10"/>
      <c r="T99" s="10"/>
      <c r="U99" s="10"/>
      <c r="V99" s="10"/>
    </row>
    <row r="100" spans="1:22" s="23" customFormat="1" ht="18">
      <c r="A100" s="20">
        <v>7</v>
      </c>
      <c r="B100" s="71">
        <v>40505</v>
      </c>
      <c r="C100" s="44" t="s">
        <v>169</v>
      </c>
      <c r="D100" s="64" t="s">
        <v>10</v>
      </c>
      <c r="E100" s="64" t="s">
        <v>9</v>
      </c>
      <c r="F100" s="65" t="s">
        <v>0</v>
      </c>
      <c r="G100" s="21"/>
      <c r="H100" s="44" t="s">
        <v>119</v>
      </c>
      <c r="I100" s="64" t="s">
        <v>10</v>
      </c>
      <c r="J100" s="64" t="s">
        <v>9</v>
      </c>
      <c r="K100" s="65" t="s">
        <v>0</v>
      </c>
      <c r="L100" s="22"/>
      <c r="M100" s="44" t="s">
        <v>170</v>
      </c>
      <c r="N100" s="64" t="s">
        <v>10</v>
      </c>
      <c r="O100" s="64" t="s">
        <v>9</v>
      </c>
      <c r="P100" s="65" t="s">
        <v>0</v>
      </c>
      <c r="Q100" s="21"/>
      <c r="R100" s="44" t="s">
        <v>171</v>
      </c>
      <c r="S100" s="64" t="s">
        <v>10</v>
      </c>
      <c r="T100" s="64" t="s">
        <v>9</v>
      </c>
      <c r="U100" s="65" t="s">
        <v>0</v>
      </c>
      <c r="V100" s="21"/>
    </row>
    <row r="101" spans="1:22" ht="23.25">
      <c r="A101" s="9"/>
      <c r="B101" s="11"/>
      <c r="C101" s="59" t="s">
        <v>52</v>
      </c>
      <c r="D101" s="60">
        <v>34</v>
      </c>
      <c r="E101" s="60">
        <v>21</v>
      </c>
      <c r="F101" s="61">
        <f>D101-E101</f>
        <v>13</v>
      </c>
      <c r="G101" s="38"/>
      <c r="H101" s="63" t="s">
        <v>54</v>
      </c>
      <c r="I101" s="60">
        <v>25</v>
      </c>
      <c r="J101" s="60">
        <v>13</v>
      </c>
      <c r="K101" s="61">
        <f>I101-J101</f>
        <v>12</v>
      </c>
      <c r="L101" s="38"/>
      <c r="M101" s="63" t="s">
        <v>56</v>
      </c>
      <c r="N101" s="60">
        <v>29</v>
      </c>
      <c r="O101" s="60">
        <v>29</v>
      </c>
      <c r="P101" s="61">
        <f>N101-O101</f>
        <v>0</v>
      </c>
      <c r="Q101" s="38"/>
      <c r="R101" s="63" t="s">
        <v>75</v>
      </c>
      <c r="S101" s="60">
        <v>20</v>
      </c>
      <c r="T101" s="60">
        <v>28</v>
      </c>
      <c r="U101" s="61">
        <f>S101-T101</f>
        <v>-8</v>
      </c>
      <c r="V101" s="10"/>
    </row>
    <row r="102" spans="1:22" ht="23.25">
      <c r="A102" s="9"/>
      <c r="B102" s="11"/>
      <c r="C102" s="59" t="s">
        <v>51</v>
      </c>
      <c r="D102" s="60">
        <v>25</v>
      </c>
      <c r="E102" s="60">
        <v>15</v>
      </c>
      <c r="F102" s="61">
        <f>D102-E102</f>
        <v>10</v>
      </c>
      <c r="G102" s="38"/>
      <c r="H102" s="63" t="s">
        <v>73</v>
      </c>
      <c r="I102" s="60">
        <v>22</v>
      </c>
      <c r="J102" s="60">
        <v>29</v>
      </c>
      <c r="K102" s="61">
        <f>I102-J102</f>
        <v>-7</v>
      </c>
      <c r="L102" s="38"/>
      <c r="M102" s="63" t="s">
        <v>57</v>
      </c>
      <c r="N102" s="60">
        <v>23</v>
      </c>
      <c r="O102" s="60">
        <v>33</v>
      </c>
      <c r="P102" s="61">
        <f>N102-O102</f>
        <v>-10</v>
      </c>
      <c r="Q102" s="38"/>
      <c r="R102" s="63" t="s">
        <v>101</v>
      </c>
      <c r="S102" s="60">
        <v>24</v>
      </c>
      <c r="T102" s="60">
        <v>15</v>
      </c>
      <c r="U102" s="61">
        <f>S102-T102</f>
        <v>9</v>
      </c>
      <c r="V102" s="10"/>
    </row>
    <row r="103" spans="1:22" ht="23.25">
      <c r="A103" s="9"/>
      <c r="B103" s="11"/>
      <c r="C103" s="59" t="s">
        <v>53</v>
      </c>
      <c r="D103" s="60">
        <v>25</v>
      </c>
      <c r="E103" s="60">
        <v>24</v>
      </c>
      <c r="F103" s="61">
        <f>D103-E103</f>
        <v>1</v>
      </c>
      <c r="G103" s="38"/>
      <c r="H103" s="63" t="s">
        <v>55</v>
      </c>
      <c r="I103" s="60">
        <v>38</v>
      </c>
      <c r="J103" s="60">
        <v>15</v>
      </c>
      <c r="K103" s="61">
        <f>I103-J103</f>
        <v>23</v>
      </c>
      <c r="L103" s="38"/>
      <c r="M103" s="63" t="s">
        <v>58</v>
      </c>
      <c r="N103" s="60">
        <v>18</v>
      </c>
      <c r="O103" s="60">
        <v>19</v>
      </c>
      <c r="P103" s="61">
        <f>N103-O103</f>
        <v>-1</v>
      </c>
      <c r="Q103" s="38"/>
      <c r="R103" s="63" t="s">
        <v>94</v>
      </c>
      <c r="S103" s="60">
        <v>14</v>
      </c>
      <c r="T103" s="60">
        <v>36</v>
      </c>
      <c r="U103" s="61">
        <f>S103-T103</f>
        <v>-22</v>
      </c>
      <c r="V103" s="10"/>
    </row>
    <row r="104" spans="1:24" ht="6.75" customHeight="1" hidden="1">
      <c r="A104" s="9"/>
      <c r="B104" s="16"/>
      <c r="C104" s="37"/>
      <c r="D104" s="17"/>
      <c r="E104" s="17"/>
      <c r="F104" s="18"/>
      <c r="G104" s="19"/>
      <c r="H104" s="35"/>
      <c r="I104" s="17"/>
      <c r="J104" s="17"/>
      <c r="K104" s="18"/>
      <c r="L104" s="19"/>
      <c r="M104" s="35"/>
      <c r="N104" s="17"/>
      <c r="O104" s="17"/>
      <c r="P104" s="18"/>
      <c r="Q104" s="19"/>
      <c r="R104" s="35"/>
      <c r="S104" s="17"/>
      <c r="T104" s="17"/>
      <c r="U104" s="18"/>
      <c r="V104" s="14"/>
      <c r="W104" s="15"/>
      <c r="X104" s="15"/>
    </row>
    <row r="105" spans="1:22" s="43" customFormat="1" ht="23.25">
      <c r="A105" s="39"/>
      <c r="B105" s="40"/>
      <c r="C105" s="41" t="s">
        <v>1</v>
      </c>
      <c r="D105" s="62">
        <f>SUM(D101:D104)</f>
        <v>84</v>
      </c>
      <c r="E105" s="62">
        <f>SUM(E101:E104)</f>
        <v>60</v>
      </c>
      <c r="F105" s="61">
        <f>D105-E105</f>
        <v>24</v>
      </c>
      <c r="G105" s="42" t="str">
        <f>IF(F105&gt;0,$X$1,$AG$1)</f>
        <v>ü</v>
      </c>
      <c r="H105" s="41" t="s">
        <v>1</v>
      </c>
      <c r="I105" s="62">
        <f>SUM(I101:I104)</f>
        <v>85</v>
      </c>
      <c r="J105" s="62">
        <f>SUM(J101:J104)</f>
        <v>57</v>
      </c>
      <c r="K105" s="61">
        <f>I105-J105</f>
        <v>28</v>
      </c>
      <c r="L105" s="42" t="str">
        <f>IF(K105&gt;0,$X$1,$AG$1)</f>
        <v>ü</v>
      </c>
      <c r="M105" s="41" t="s">
        <v>1</v>
      </c>
      <c r="N105" s="62">
        <f>SUM(N101:N104)</f>
        <v>70</v>
      </c>
      <c r="O105" s="62">
        <f>SUM(O101:O104)</f>
        <v>81</v>
      </c>
      <c r="P105" s="61">
        <f>N105-O105</f>
        <v>-11</v>
      </c>
      <c r="Q105" s="42">
        <f>IF(P105&gt;0,$X$1,$AG$1)</f>
        <v>0</v>
      </c>
      <c r="R105" s="41" t="s">
        <v>1</v>
      </c>
      <c r="S105" s="62">
        <f>SUM(S101:S104)</f>
        <v>58</v>
      </c>
      <c r="T105" s="62">
        <f>SUM(T101:T104)</f>
        <v>79</v>
      </c>
      <c r="U105" s="61">
        <f>S105-T105</f>
        <v>-21</v>
      </c>
      <c r="V105" s="42">
        <f>IF(U105&gt;0,$X$1,$AG$1)</f>
        <v>0</v>
      </c>
    </row>
    <row r="106" spans="1:22" ht="14.25">
      <c r="A106" s="3"/>
      <c r="B106" s="6"/>
      <c r="C106" s="30"/>
      <c r="D106" s="3"/>
      <c r="E106" s="3"/>
      <c r="F106" s="3"/>
      <c r="G106" s="2"/>
      <c r="H106" s="30"/>
      <c r="I106" s="2"/>
      <c r="J106" s="2"/>
      <c r="K106" s="2"/>
      <c r="L106" s="2"/>
      <c r="M106" s="30"/>
      <c r="N106" s="2"/>
      <c r="O106" s="2"/>
      <c r="P106" s="2"/>
      <c r="Q106" s="2"/>
      <c r="R106" s="30"/>
      <c r="S106" s="2"/>
      <c r="T106" s="2"/>
      <c r="U106" s="2"/>
      <c r="V106" s="2"/>
    </row>
    <row r="107" spans="1:22" ht="18">
      <c r="A107" s="7" t="s">
        <v>2</v>
      </c>
      <c r="B107" s="7" t="s">
        <v>3</v>
      </c>
      <c r="C107" s="44" t="s">
        <v>12</v>
      </c>
      <c r="D107" s="9"/>
      <c r="E107" s="9"/>
      <c r="F107" s="9"/>
      <c r="G107" s="10"/>
      <c r="H107" s="44" t="s">
        <v>13</v>
      </c>
      <c r="I107" s="10"/>
      <c r="J107" s="10"/>
      <c r="K107" s="10"/>
      <c r="L107" s="10"/>
      <c r="M107" s="44" t="s">
        <v>14</v>
      </c>
      <c r="N107" s="10"/>
      <c r="O107" s="10"/>
      <c r="P107" s="10"/>
      <c r="Q107" s="10"/>
      <c r="R107" s="44" t="s">
        <v>15</v>
      </c>
      <c r="S107" s="10"/>
      <c r="T107" s="10"/>
      <c r="U107" s="10"/>
      <c r="V107" s="10"/>
    </row>
    <row r="108" spans="1:22" s="23" customFormat="1" ht="18">
      <c r="A108" s="20">
        <v>6</v>
      </c>
      <c r="B108" s="71">
        <v>40498</v>
      </c>
      <c r="C108" s="44" t="s">
        <v>119</v>
      </c>
      <c r="D108" s="64" t="s">
        <v>10</v>
      </c>
      <c r="E108" s="64" t="s">
        <v>9</v>
      </c>
      <c r="F108" s="65" t="s">
        <v>0</v>
      </c>
      <c r="G108" s="21"/>
      <c r="H108" s="44" t="s">
        <v>93</v>
      </c>
      <c r="I108" s="64" t="s">
        <v>10</v>
      </c>
      <c r="J108" s="64" t="s">
        <v>9</v>
      </c>
      <c r="K108" s="65" t="s">
        <v>0</v>
      </c>
      <c r="L108" s="22"/>
      <c r="M108" s="44" t="s">
        <v>69</v>
      </c>
      <c r="N108" s="64" t="s">
        <v>10</v>
      </c>
      <c r="O108" s="64" t="s">
        <v>9</v>
      </c>
      <c r="P108" s="65" t="s">
        <v>0</v>
      </c>
      <c r="Q108" s="21"/>
      <c r="R108" s="44" t="s">
        <v>158</v>
      </c>
      <c r="S108" s="64" t="s">
        <v>10</v>
      </c>
      <c r="T108" s="64" t="s">
        <v>9</v>
      </c>
      <c r="U108" s="65" t="s">
        <v>0</v>
      </c>
      <c r="V108" s="21"/>
    </row>
    <row r="109" spans="1:22" ht="23.25">
      <c r="A109" s="9"/>
      <c r="B109" s="11"/>
      <c r="C109" s="59" t="s">
        <v>52</v>
      </c>
      <c r="D109" s="60">
        <v>17</v>
      </c>
      <c r="E109" s="60">
        <v>29</v>
      </c>
      <c r="F109" s="61">
        <f>D109-E109</f>
        <v>-12</v>
      </c>
      <c r="G109" s="38"/>
      <c r="H109" s="63" t="s">
        <v>54</v>
      </c>
      <c r="I109" s="60">
        <v>16</v>
      </c>
      <c r="J109" s="60">
        <v>28</v>
      </c>
      <c r="K109" s="61">
        <f>I109-J109</f>
        <v>-12</v>
      </c>
      <c r="L109" s="38"/>
      <c r="M109" s="63" t="s">
        <v>56</v>
      </c>
      <c r="N109" s="60">
        <v>20</v>
      </c>
      <c r="O109" s="60">
        <v>29</v>
      </c>
      <c r="P109" s="61">
        <f>N109-O109</f>
        <v>-9</v>
      </c>
      <c r="Q109" s="38"/>
      <c r="R109" s="63" t="s">
        <v>75</v>
      </c>
      <c r="S109" s="60">
        <v>19</v>
      </c>
      <c r="T109" s="60">
        <v>30</v>
      </c>
      <c r="U109" s="61">
        <f>S109-T109</f>
        <v>-11</v>
      </c>
      <c r="V109" s="10"/>
    </row>
    <row r="110" spans="1:22" ht="23.25">
      <c r="A110" s="9"/>
      <c r="B110" s="11"/>
      <c r="C110" s="59" t="s">
        <v>51</v>
      </c>
      <c r="D110" s="60">
        <v>22.5</v>
      </c>
      <c r="E110" s="60">
        <v>21</v>
      </c>
      <c r="F110" s="75">
        <f>D110-E110</f>
        <v>1.5</v>
      </c>
      <c r="G110" s="38"/>
      <c r="H110" s="63" t="s">
        <v>73</v>
      </c>
      <c r="I110" s="60">
        <v>14</v>
      </c>
      <c r="J110" s="60">
        <v>26</v>
      </c>
      <c r="K110" s="61">
        <f>I110-J110</f>
        <v>-12</v>
      </c>
      <c r="L110" s="38"/>
      <c r="M110" s="63" t="s">
        <v>57</v>
      </c>
      <c r="N110" s="60">
        <v>31</v>
      </c>
      <c r="O110" s="60">
        <v>22</v>
      </c>
      <c r="P110" s="61">
        <f>N110-O110</f>
        <v>9</v>
      </c>
      <c r="Q110" s="38"/>
      <c r="R110" s="63" t="s">
        <v>101</v>
      </c>
      <c r="S110" s="60">
        <v>18</v>
      </c>
      <c r="T110" s="60">
        <v>22</v>
      </c>
      <c r="U110" s="61">
        <f>S110-T110</f>
        <v>-4</v>
      </c>
      <c r="V110" s="10"/>
    </row>
    <row r="111" spans="1:22" ht="23.25">
      <c r="A111" s="9"/>
      <c r="B111" s="11"/>
      <c r="C111" s="59" t="s">
        <v>53</v>
      </c>
      <c r="D111" s="60">
        <v>23</v>
      </c>
      <c r="E111" s="60">
        <v>16</v>
      </c>
      <c r="F111" s="61">
        <f>D111-E111</f>
        <v>7</v>
      </c>
      <c r="G111" s="38"/>
      <c r="H111" s="63" t="s">
        <v>55</v>
      </c>
      <c r="I111" s="60">
        <v>13</v>
      </c>
      <c r="J111" s="60">
        <v>33</v>
      </c>
      <c r="K111" s="61">
        <f>I111-J111</f>
        <v>-20</v>
      </c>
      <c r="L111" s="38"/>
      <c r="M111" s="63" t="s">
        <v>58</v>
      </c>
      <c r="N111" s="60">
        <v>27</v>
      </c>
      <c r="O111" s="60">
        <v>16</v>
      </c>
      <c r="P111" s="61">
        <f>N111-O111</f>
        <v>11</v>
      </c>
      <c r="Q111" s="38"/>
      <c r="R111" s="63" t="s">
        <v>94</v>
      </c>
      <c r="S111" s="60">
        <v>19</v>
      </c>
      <c r="T111" s="60">
        <v>29</v>
      </c>
      <c r="U111" s="61">
        <f>S111-T111</f>
        <v>-10</v>
      </c>
      <c r="V111" s="10"/>
    </row>
    <row r="112" spans="1:24" ht="6.75" customHeight="1" hidden="1">
      <c r="A112" s="9"/>
      <c r="B112" s="16"/>
      <c r="C112" s="37"/>
      <c r="D112" s="17"/>
      <c r="E112" s="17"/>
      <c r="F112" s="18"/>
      <c r="G112" s="19"/>
      <c r="H112" s="35"/>
      <c r="I112" s="17"/>
      <c r="J112" s="17"/>
      <c r="K112" s="18"/>
      <c r="L112" s="19"/>
      <c r="M112" s="35"/>
      <c r="N112" s="17"/>
      <c r="O112" s="17"/>
      <c r="P112" s="18"/>
      <c r="Q112" s="19"/>
      <c r="R112" s="35"/>
      <c r="S112" s="17"/>
      <c r="T112" s="17"/>
      <c r="U112" s="18"/>
      <c r="V112" s="14"/>
      <c r="W112" s="15"/>
      <c r="X112" s="15"/>
    </row>
    <row r="113" spans="1:22" s="43" customFormat="1" ht="23.25">
      <c r="A113" s="39"/>
      <c r="B113" s="40"/>
      <c r="C113" s="41" t="s">
        <v>1</v>
      </c>
      <c r="D113" s="62">
        <f>SUM(D109:D112)</f>
        <v>62.5</v>
      </c>
      <c r="E113" s="62">
        <f>SUM(E109:E112)</f>
        <v>66</v>
      </c>
      <c r="F113" s="75">
        <f>D113-E113</f>
        <v>-3.5</v>
      </c>
      <c r="G113" s="42">
        <f>IF(F113&gt;0,$X$1,$AG$1)</f>
        <v>0</v>
      </c>
      <c r="H113" s="41" t="s">
        <v>1</v>
      </c>
      <c r="I113" s="62">
        <f>SUM(I109:I112)</f>
        <v>43</v>
      </c>
      <c r="J113" s="62">
        <f>SUM(J109:J112)</f>
        <v>87</v>
      </c>
      <c r="K113" s="61">
        <f>I113-J113</f>
        <v>-44</v>
      </c>
      <c r="L113" s="42">
        <f>IF(K113&gt;0,$X$1,$AG$1)</f>
        <v>0</v>
      </c>
      <c r="M113" s="41" t="s">
        <v>1</v>
      </c>
      <c r="N113" s="62">
        <f>SUM(N109:N112)</f>
        <v>78</v>
      </c>
      <c r="O113" s="62">
        <f>SUM(O109:O112)</f>
        <v>67</v>
      </c>
      <c r="P113" s="61">
        <f>N113-O113</f>
        <v>11</v>
      </c>
      <c r="Q113" s="42" t="str">
        <f>IF(P113&gt;0,$X$1,$AG$1)</f>
        <v>ü</v>
      </c>
      <c r="R113" s="41" t="s">
        <v>1</v>
      </c>
      <c r="S113" s="62">
        <f>SUM(S109:S112)</f>
        <v>56</v>
      </c>
      <c r="T113" s="62">
        <f>SUM(T109:T112)</f>
        <v>81</v>
      </c>
      <c r="U113" s="61">
        <f>S113-T113</f>
        <v>-25</v>
      </c>
      <c r="V113" s="42">
        <f>IF(U113&gt;0,$X$1,$AG$1)</f>
        <v>0</v>
      </c>
    </row>
    <row r="114" spans="1:22" ht="14.25">
      <c r="A114" s="3"/>
      <c r="B114" s="6"/>
      <c r="C114" s="30"/>
      <c r="D114" s="3"/>
      <c r="E114" s="3"/>
      <c r="F114" s="3"/>
      <c r="G114" s="2"/>
      <c r="H114" s="30"/>
      <c r="I114" s="2"/>
      <c r="J114" s="2"/>
      <c r="K114" s="2"/>
      <c r="L114" s="2"/>
      <c r="M114" s="30"/>
      <c r="N114" s="2"/>
      <c r="O114" s="2"/>
      <c r="P114" s="2"/>
      <c r="Q114" s="2"/>
      <c r="R114" s="30"/>
      <c r="S114" s="2"/>
      <c r="T114" s="2"/>
      <c r="U114" s="2"/>
      <c r="V114" s="2"/>
    </row>
    <row r="115" spans="1:22" ht="18">
      <c r="A115" s="7" t="s">
        <v>2</v>
      </c>
      <c r="B115" s="7" t="s">
        <v>3</v>
      </c>
      <c r="C115" s="44" t="s">
        <v>12</v>
      </c>
      <c r="D115" s="9"/>
      <c r="E115" s="9"/>
      <c r="F115" s="9"/>
      <c r="G115" s="10"/>
      <c r="H115" s="44" t="s">
        <v>13</v>
      </c>
      <c r="I115" s="10"/>
      <c r="J115" s="10"/>
      <c r="K115" s="10"/>
      <c r="L115" s="10"/>
      <c r="M115" s="44" t="s">
        <v>14</v>
      </c>
      <c r="N115" s="10"/>
      <c r="O115" s="10"/>
      <c r="P115" s="10"/>
      <c r="Q115" s="10"/>
      <c r="R115" s="44" t="s">
        <v>15</v>
      </c>
      <c r="S115" s="10"/>
      <c r="T115" s="10"/>
      <c r="U115" s="10"/>
      <c r="V115" s="10"/>
    </row>
    <row r="116" spans="1:22" s="23" customFormat="1" ht="18">
      <c r="A116" s="20">
        <v>5</v>
      </c>
      <c r="B116" s="71">
        <v>40491</v>
      </c>
      <c r="C116" s="44" t="s">
        <v>140</v>
      </c>
      <c r="D116" s="64" t="s">
        <v>10</v>
      </c>
      <c r="E116" s="64" t="s">
        <v>9</v>
      </c>
      <c r="F116" s="65" t="s">
        <v>0</v>
      </c>
      <c r="G116" s="21"/>
      <c r="H116" s="44" t="s">
        <v>141</v>
      </c>
      <c r="I116" s="64" t="s">
        <v>10</v>
      </c>
      <c r="J116" s="64" t="s">
        <v>9</v>
      </c>
      <c r="K116" s="65" t="s">
        <v>0</v>
      </c>
      <c r="L116" s="22"/>
      <c r="M116" s="44" t="s">
        <v>142</v>
      </c>
      <c r="N116" s="64" t="s">
        <v>10</v>
      </c>
      <c r="O116" s="64" t="s">
        <v>9</v>
      </c>
      <c r="P116" s="65" t="s">
        <v>0</v>
      </c>
      <c r="Q116" s="21"/>
      <c r="R116" s="44" t="s">
        <v>143</v>
      </c>
      <c r="S116" s="64" t="s">
        <v>10</v>
      </c>
      <c r="T116" s="64" t="s">
        <v>9</v>
      </c>
      <c r="U116" s="65" t="s">
        <v>0</v>
      </c>
      <c r="V116" s="21"/>
    </row>
    <row r="117" spans="1:22" ht="23.25">
      <c r="A117" s="9"/>
      <c r="B117" s="11"/>
      <c r="C117" s="59" t="s">
        <v>52</v>
      </c>
      <c r="D117" s="60">
        <v>19</v>
      </c>
      <c r="E117" s="60">
        <v>23</v>
      </c>
      <c r="F117" s="61">
        <f>D117-E117</f>
        <v>-4</v>
      </c>
      <c r="G117" s="38"/>
      <c r="H117" s="63" t="s">
        <v>54</v>
      </c>
      <c r="I117" s="60">
        <v>14</v>
      </c>
      <c r="J117" s="60">
        <v>32</v>
      </c>
      <c r="K117" s="61">
        <f>I117-J117</f>
        <v>-18</v>
      </c>
      <c r="L117" s="38"/>
      <c r="M117" s="63" t="s">
        <v>56</v>
      </c>
      <c r="N117" s="60">
        <v>17</v>
      </c>
      <c r="O117" s="60">
        <v>24</v>
      </c>
      <c r="P117" s="61">
        <f>N117-O117</f>
        <v>-7</v>
      </c>
      <c r="Q117" s="38"/>
      <c r="R117" s="63" t="s">
        <v>75</v>
      </c>
      <c r="S117" s="60">
        <v>21</v>
      </c>
      <c r="T117" s="60">
        <v>19</v>
      </c>
      <c r="U117" s="61">
        <f>S117-T117</f>
        <v>2</v>
      </c>
      <c r="V117" s="10"/>
    </row>
    <row r="118" spans="1:22" ht="23.25">
      <c r="A118" s="9"/>
      <c r="B118" s="11"/>
      <c r="C118" s="59" t="s">
        <v>51</v>
      </c>
      <c r="D118" s="60">
        <v>24</v>
      </c>
      <c r="E118" s="60">
        <v>15</v>
      </c>
      <c r="F118" s="61">
        <f>D118-E118</f>
        <v>9</v>
      </c>
      <c r="G118" s="38"/>
      <c r="H118" s="63" t="s">
        <v>73</v>
      </c>
      <c r="I118" s="60">
        <v>31</v>
      </c>
      <c r="J118" s="60">
        <v>12</v>
      </c>
      <c r="K118" s="61">
        <f>I118-J118</f>
        <v>19</v>
      </c>
      <c r="L118" s="38"/>
      <c r="M118" s="63" t="s">
        <v>57</v>
      </c>
      <c r="N118" s="60">
        <v>20</v>
      </c>
      <c r="O118" s="60">
        <v>15</v>
      </c>
      <c r="P118" s="61">
        <f>N118-O118</f>
        <v>5</v>
      </c>
      <c r="Q118" s="38"/>
      <c r="R118" s="63" t="s">
        <v>101</v>
      </c>
      <c r="S118" s="60">
        <v>24</v>
      </c>
      <c r="T118" s="60">
        <v>21</v>
      </c>
      <c r="U118" s="61">
        <f>S118-T118</f>
        <v>3</v>
      </c>
      <c r="V118" s="10"/>
    </row>
    <row r="119" spans="1:22" ht="23.25">
      <c r="A119" s="9"/>
      <c r="B119" s="11"/>
      <c r="C119" s="59" t="s">
        <v>53</v>
      </c>
      <c r="D119" s="60">
        <v>30</v>
      </c>
      <c r="E119" s="60">
        <v>32</v>
      </c>
      <c r="F119" s="61">
        <f>D119-E119</f>
        <v>-2</v>
      </c>
      <c r="G119" s="38"/>
      <c r="H119" s="63" t="s">
        <v>55</v>
      </c>
      <c r="I119" s="60">
        <v>24</v>
      </c>
      <c r="J119" s="60">
        <v>27</v>
      </c>
      <c r="K119" s="61">
        <f>I119-J119</f>
        <v>-3</v>
      </c>
      <c r="L119" s="38"/>
      <c r="M119" s="63" t="s">
        <v>58</v>
      </c>
      <c r="N119" s="60">
        <v>26</v>
      </c>
      <c r="O119" s="60">
        <v>19</v>
      </c>
      <c r="P119" s="61">
        <f>N119-O119</f>
        <v>7</v>
      </c>
      <c r="Q119" s="38"/>
      <c r="R119" s="63" t="s">
        <v>94</v>
      </c>
      <c r="S119" s="60">
        <v>18</v>
      </c>
      <c r="T119" s="60">
        <v>25</v>
      </c>
      <c r="U119" s="61">
        <f>S119-T119</f>
        <v>-7</v>
      </c>
      <c r="V119" s="10"/>
    </row>
    <row r="120" spans="1:24" ht="6.75" customHeight="1" hidden="1">
      <c r="A120" s="9"/>
      <c r="B120" s="16"/>
      <c r="C120" s="37"/>
      <c r="D120" s="17"/>
      <c r="E120" s="17"/>
      <c r="F120" s="18"/>
      <c r="G120" s="19"/>
      <c r="H120" s="35"/>
      <c r="I120" s="17"/>
      <c r="J120" s="17"/>
      <c r="K120" s="18"/>
      <c r="L120" s="19"/>
      <c r="M120" s="35"/>
      <c r="N120" s="17"/>
      <c r="O120" s="17"/>
      <c r="P120" s="18"/>
      <c r="Q120" s="19"/>
      <c r="R120" s="35"/>
      <c r="S120" s="17"/>
      <c r="T120" s="17"/>
      <c r="U120" s="18"/>
      <c r="V120" s="14"/>
      <c r="W120" s="15"/>
      <c r="X120" s="15"/>
    </row>
    <row r="121" spans="1:22" s="43" customFormat="1" ht="23.25">
      <c r="A121" s="39"/>
      <c r="B121" s="40"/>
      <c r="C121" s="41" t="s">
        <v>1</v>
      </c>
      <c r="D121" s="62">
        <f>SUM(D117:D120)</f>
        <v>73</v>
      </c>
      <c r="E121" s="62">
        <f>SUM(E117:E120)</f>
        <v>70</v>
      </c>
      <c r="F121" s="61">
        <f>D121-E121</f>
        <v>3</v>
      </c>
      <c r="G121" s="42" t="str">
        <f>IF(F121&gt;0,$X$1,$AG$1)</f>
        <v>ü</v>
      </c>
      <c r="H121" s="41" t="s">
        <v>1</v>
      </c>
      <c r="I121" s="62">
        <f>SUM(I117:I120)</f>
        <v>69</v>
      </c>
      <c r="J121" s="62">
        <f>SUM(J117:J120)</f>
        <v>71</v>
      </c>
      <c r="K121" s="61">
        <f>I121-J121</f>
        <v>-2</v>
      </c>
      <c r="L121" s="42">
        <f>IF(K121&gt;0,$X$1,$AG$1)</f>
        <v>0</v>
      </c>
      <c r="M121" s="41" t="s">
        <v>1</v>
      </c>
      <c r="N121" s="62">
        <f>SUM(N117:N120)</f>
        <v>63</v>
      </c>
      <c r="O121" s="62">
        <f>SUM(O117:O120)</f>
        <v>58</v>
      </c>
      <c r="P121" s="61">
        <f>N121-O121</f>
        <v>5</v>
      </c>
      <c r="Q121" s="42" t="str">
        <f>IF(P121&gt;0,$X$1,$AG$1)</f>
        <v>ü</v>
      </c>
      <c r="R121" s="41" t="s">
        <v>1</v>
      </c>
      <c r="S121" s="62">
        <f>SUM(S117:S120)</f>
        <v>63</v>
      </c>
      <c r="T121" s="62">
        <f>SUM(T117:T120)</f>
        <v>65</v>
      </c>
      <c r="U121" s="61">
        <f>S121-T121</f>
        <v>-2</v>
      </c>
      <c r="V121" s="42">
        <f>IF(U121&gt;0,$X$1,$AG$1)</f>
        <v>0</v>
      </c>
    </row>
    <row r="122" spans="1:22" ht="14.25">
      <c r="A122" s="3"/>
      <c r="B122" s="6"/>
      <c r="C122" s="30"/>
      <c r="D122" s="3"/>
      <c r="E122" s="3"/>
      <c r="F122" s="3"/>
      <c r="G122" s="2"/>
      <c r="H122" s="30"/>
      <c r="I122" s="2"/>
      <c r="J122" s="2"/>
      <c r="K122" s="2"/>
      <c r="L122" s="2"/>
      <c r="M122" s="30"/>
      <c r="N122" s="2"/>
      <c r="O122" s="2"/>
      <c r="P122" s="2"/>
      <c r="Q122" s="2"/>
      <c r="R122" s="30"/>
      <c r="S122" s="2"/>
      <c r="T122" s="2"/>
      <c r="U122" s="2"/>
      <c r="V122" s="2"/>
    </row>
    <row r="124" spans="1:22" ht="18">
      <c r="A124" s="7" t="s">
        <v>2</v>
      </c>
      <c r="B124" s="7" t="s">
        <v>3</v>
      </c>
      <c r="C124" s="44" t="s">
        <v>12</v>
      </c>
      <c r="D124" s="9"/>
      <c r="E124" s="9"/>
      <c r="F124" s="9"/>
      <c r="G124" s="10"/>
      <c r="H124" s="44" t="s">
        <v>13</v>
      </c>
      <c r="I124" s="10"/>
      <c r="J124" s="10"/>
      <c r="K124" s="10"/>
      <c r="L124" s="10"/>
      <c r="M124" s="44" t="s">
        <v>14</v>
      </c>
      <c r="N124" s="10"/>
      <c r="O124" s="10"/>
      <c r="P124" s="10"/>
      <c r="Q124" s="10"/>
      <c r="R124" s="44" t="s">
        <v>15</v>
      </c>
      <c r="S124" s="10"/>
      <c r="T124" s="10"/>
      <c r="U124" s="10"/>
      <c r="V124" s="10"/>
    </row>
    <row r="125" spans="1:22" s="23" customFormat="1" ht="18">
      <c r="A125" s="20">
        <v>4</v>
      </c>
      <c r="B125" s="71">
        <v>40477</v>
      </c>
      <c r="C125" s="44" t="s">
        <v>129</v>
      </c>
      <c r="D125" s="64" t="s">
        <v>10</v>
      </c>
      <c r="E125" s="64" t="s">
        <v>9</v>
      </c>
      <c r="F125" s="65" t="s">
        <v>0</v>
      </c>
      <c r="G125" s="21"/>
      <c r="H125" s="44" t="s">
        <v>97</v>
      </c>
      <c r="I125" s="64" t="s">
        <v>10</v>
      </c>
      <c r="J125" s="64" t="s">
        <v>9</v>
      </c>
      <c r="K125" s="65" t="s">
        <v>0</v>
      </c>
      <c r="L125" s="22"/>
      <c r="M125" s="44" t="s">
        <v>131</v>
      </c>
      <c r="N125" s="64" t="s">
        <v>10</v>
      </c>
      <c r="O125" s="64" t="s">
        <v>9</v>
      </c>
      <c r="P125" s="65" t="s">
        <v>0</v>
      </c>
      <c r="Q125" s="21"/>
      <c r="R125" s="44" t="s">
        <v>133</v>
      </c>
      <c r="S125" s="64" t="s">
        <v>10</v>
      </c>
      <c r="T125" s="64" t="s">
        <v>9</v>
      </c>
      <c r="U125" s="65" t="s">
        <v>0</v>
      </c>
      <c r="V125" s="21"/>
    </row>
    <row r="126" spans="1:22" ht="23.25">
      <c r="A126" s="9"/>
      <c r="B126" s="11"/>
      <c r="C126" s="59" t="s">
        <v>52</v>
      </c>
      <c r="D126" s="60">
        <v>28</v>
      </c>
      <c r="E126" s="60">
        <v>13</v>
      </c>
      <c r="F126" s="61">
        <f>D126-E126</f>
        <v>15</v>
      </c>
      <c r="G126" s="38"/>
      <c r="H126" s="63" t="s">
        <v>54</v>
      </c>
      <c r="I126" s="60">
        <v>33</v>
      </c>
      <c r="J126" s="60">
        <v>19</v>
      </c>
      <c r="K126" s="61">
        <f>I126-J126</f>
        <v>14</v>
      </c>
      <c r="L126" s="38"/>
      <c r="M126" s="63" t="s">
        <v>132</v>
      </c>
      <c r="N126" s="60">
        <v>29</v>
      </c>
      <c r="O126" s="60">
        <v>17</v>
      </c>
      <c r="P126" s="61">
        <f>N126-O126</f>
        <v>12</v>
      </c>
      <c r="Q126" s="38"/>
      <c r="R126" s="63" t="s">
        <v>75</v>
      </c>
      <c r="S126" s="60">
        <v>20</v>
      </c>
      <c r="T126" s="60">
        <v>0</v>
      </c>
      <c r="U126" s="61">
        <f>S126-T126</f>
        <v>20</v>
      </c>
      <c r="V126" s="10"/>
    </row>
    <row r="127" spans="1:22" ht="23.25">
      <c r="A127" s="9"/>
      <c r="B127" s="11"/>
      <c r="C127" s="59" t="s">
        <v>51</v>
      </c>
      <c r="D127" s="60">
        <v>22</v>
      </c>
      <c r="E127" s="60">
        <v>25</v>
      </c>
      <c r="F127" s="61">
        <f>D127-E127</f>
        <v>-3</v>
      </c>
      <c r="G127" s="38"/>
      <c r="H127" s="63" t="s">
        <v>73</v>
      </c>
      <c r="I127" s="60">
        <v>29</v>
      </c>
      <c r="J127" s="60">
        <v>8</v>
      </c>
      <c r="K127" s="61">
        <f>I127-J127</f>
        <v>21</v>
      </c>
      <c r="L127" s="38"/>
      <c r="M127" s="63" t="s">
        <v>57</v>
      </c>
      <c r="N127" s="60">
        <v>15</v>
      </c>
      <c r="O127" s="60">
        <v>25</v>
      </c>
      <c r="P127" s="61">
        <f>N127-O127</f>
        <v>-10</v>
      </c>
      <c r="Q127" s="38"/>
      <c r="R127" s="63" t="s">
        <v>101</v>
      </c>
      <c r="S127" s="60">
        <v>20</v>
      </c>
      <c r="T127" s="60">
        <v>0</v>
      </c>
      <c r="U127" s="61">
        <f>S127-T127</f>
        <v>20</v>
      </c>
      <c r="V127" s="10"/>
    </row>
    <row r="128" spans="1:22" ht="23.25">
      <c r="A128" s="9"/>
      <c r="B128" s="11"/>
      <c r="C128" s="59" t="s">
        <v>53</v>
      </c>
      <c r="D128" s="60">
        <v>22</v>
      </c>
      <c r="E128" s="60">
        <v>29</v>
      </c>
      <c r="F128" s="61">
        <f>D128-E128</f>
        <v>-7</v>
      </c>
      <c r="G128" s="38"/>
      <c r="H128" s="63" t="s">
        <v>55</v>
      </c>
      <c r="I128" s="60">
        <v>32</v>
      </c>
      <c r="J128" s="60">
        <v>16</v>
      </c>
      <c r="K128" s="61">
        <f>I128-J128</f>
        <v>16</v>
      </c>
      <c r="L128" s="38"/>
      <c r="M128" s="63" t="s">
        <v>58</v>
      </c>
      <c r="N128" s="60">
        <v>23</v>
      </c>
      <c r="O128" s="60">
        <v>21</v>
      </c>
      <c r="P128" s="61">
        <f>N128-O128</f>
        <v>2</v>
      </c>
      <c r="Q128" s="38"/>
      <c r="R128" s="63" t="s">
        <v>94</v>
      </c>
      <c r="S128" s="60">
        <v>20</v>
      </c>
      <c r="T128" s="60">
        <v>0</v>
      </c>
      <c r="U128" s="61">
        <f>S128-T128</f>
        <v>20</v>
      </c>
      <c r="V128" s="10"/>
    </row>
    <row r="129" spans="1:24" ht="6.75" customHeight="1" hidden="1">
      <c r="A129" s="9"/>
      <c r="B129" s="16"/>
      <c r="C129" s="37"/>
      <c r="D129" s="17"/>
      <c r="E129" s="17"/>
      <c r="F129" s="18"/>
      <c r="G129" s="19"/>
      <c r="H129" s="35"/>
      <c r="I129" s="17"/>
      <c r="J129" s="17"/>
      <c r="K129" s="18"/>
      <c r="L129" s="19"/>
      <c r="M129" s="35"/>
      <c r="N129" s="17"/>
      <c r="O129" s="17"/>
      <c r="P129" s="18"/>
      <c r="Q129" s="19"/>
      <c r="R129" s="35"/>
      <c r="S129" s="17"/>
      <c r="T129" s="17"/>
      <c r="U129" s="18"/>
      <c r="V129" s="14"/>
      <c r="W129" s="15"/>
      <c r="X129" s="15"/>
    </row>
    <row r="130" spans="1:22" s="43" customFormat="1" ht="23.25">
      <c r="A130" s="39"/>
      <c r="B130" s="40"/>
      <c r="C130" s="41" t="s">
        <v>1</v>
      </c>
      <c r="D130" s="62">
        <f>SUM(D126:D129)</f>
        <v>72</v>
      </c>
      <c r="E130" s="62">
        <f>SUM(E126:E129)</f>
        <v>67</v>
      </c>
      <c r="F130" s="61">
        <f>D130-E130</f>
        <v>5</v>
      </c>
      <c r="G130" s="42" t="str">
        <f>IF(F130&gt;0,$X$1,$AG$1)</f>
        <v>ü</v>
      </c>
      <c r="H130" s="41" t="s">
        <v>1</v>
      </c>
      <c r="I130" s="62">
        <f>SUM(I126:I129)</f>
        <v>94</v>
      </c>
      <c r="J130" s="62">
        <f>SUM(J126:J129)</f>
        <v>43</v>
      </c>
      <c r="K130" s="61">
        <f>I130-J130</f>
        <v>51</v>
      </c>
      <c r="L130" s="42" t="str">
        <f>IF(K130&gt;0,$X$1,$AG$1)</f>
        <v>ü</v>
      </c>
      <c r="M130" s="41" t="s">
        <v>1</v>
      </c>
      <c r="N130" s="62">
        <f>SUM(N126:N129)</f>
        <v>67</v>
      </c>
      <c r="O130" s="62">
        <f>SUM(O126:O129)</f>
        <v>63</v>
      </c>
      <c r="P130" s="61">
        <f>N130-O130</f>
        <v>4</v>
      </c>
      <c r="Q130" s="42" t="str">
        <f>IF(P130&gt;0,$X$1,$AG$1)</f>
        <v>ü</v>
      </c>
      <c r="R130" s="41" t="s">
        <v>1</v>
      </c>
      <c r="S130" s="62">
        <f>SUM(S126:S129)</f>
        <v>60</v>
      </c>
      <c r="T130" s="62">
        <f>SUM(T126:T129)</f>
        <v>0</v>
      </c>
      <c r="U130" s="61">
        <f>S130-T130</f>
        <v>60</v>
      </c>
      <c r="V130" s="42" t="str">
        <f>IF(U130&gt;0,$X$1,$AG$1)</f>
        <v>ü</v>
      </c>
    </row>
    <row r="131" spans="1:22" ht="14.25">
      <c r="A131" s="3"/>
      <c r="B131" s="6"/>
      <c r="C131" s="30"/>
      <c r="D131" s="3"/>
      <c r="E131" s="3"/>
      <c r="F131" s="3"/>
      <c r="G131" s="2"/>
      <c r="H131" s="30"/>
      <c r="I131" s="2"/>
      <c r="J131" s="2"/>
      <c r="K131" s="2"/>
      <c r="L131" s="2"/>
      <c r="M131" s="30"/>
      <c r="N131" s="2"/>
      <c r="O131" s="2"/>
      <c r="P131" s="2"/>
      <c r="Q131" s="2"/>
      <c r="R131" s="30"/>
      <c r="S131" s="2"/>
      <c r="T131" s="2"/>
      <c r="U131" s="2"/>
      <c r="V131" s="2"/>
    </row>
    <row r="132" spans="1:22" ht="18">
      <c r="A132" s="7" t="s">
        <v>2</v>
      </c>
      <c r="B132" s="7" t="s">
        <v>3</v>
      </c>
      <c r="C132" s="44" t="s">
        <v>12</v>
      </c>
      <c r="D132" s="9"/>
      <c r="E132" s="9"/>
      <c r="F132" s="9"/>
      <c r="G132" s="10"/>
      <c r="H132" s="44" t="s">
        <v>13</v>
      </c>
      <c r="I132" s="10"/>
      <c r="J132" s="10"/>
      <c r="K132" s="10"/>
      <c r="L132" s="10"/>
      <c r="M132" s="44" t="s">
        <v>14</v>
      </c>
      <c r="N132" s="10"/>
      <c r="O132" s="10"/>
      <c r="P132" s="10"/>
      <c r="Q132" s="10"/>
      <c r="R132" s="44" t="s">
        <v>15</v>
      </c>
      <c r="S132" s="10"/>
      <c r="T132" s="10"/>
      <c r="U132" s="10"/>
      <c r="V132" s="10"/>
    </row>
    <row r="133" spans="1:22" s="23" customFormat="1" ht="18">
      <c r="A133" s="20">
        <v>3</v>
      </c>
      <c r="B133" s="71">
        <v>40470</v>
      </c>
      <c r="C133" s="44" t="s">
        <v>103</v>
      </c>
      <c r="D133" s="64" t="s">
        <v>10</v>
      </c>
      <c r="E133" s="64" t="s">
        <v>9</v>
      </c>
      <c r="F133" s="65" t="s">
        <v>0</v>
      </c>
      <c r="G133" s="21"/>
      <c r="H133" s="44" t="s">
        <v>104</v>
      </c>
      <c r="I133" s="64" t="s">
        <v>10</v>
      </c>
      <c r="J133" s="64" t="s">
        <v>9</v>
      </c>
      <c r="K133" s="65" t="s">
        <v>0</v>
      </c>
      <c r="L133" s="22"/>
      <c r="M133" s="44" t="s">
        <v>105</v>
      </c>
      <c r="N133" s="64" t="s">
        <v>10</v>
      </c>
      <c r="O133" s="64" t="s">
        <v>9</v>
      </c>
      <c r="P133" s="65" t="s">
        <v>0</v>
      </c>
      <c r="Q133" s="21"/>
      <c r="R133" s="44" t="s">
        <v>124</v>
      </c>
      <c r="S133" s="64" t="s">
        <v>10</v>
      </c>
      <c r="T133" s="64" t="s">
        <v>9</v>
      </c>
      <c r="U133" s="65" t="s">
        <v>0</v>
      </c>
      <c r="V133" s="21"/>
    </row>
    <row r="134" spans="1:22" ht="23.25">
      <c r="A134" s="9"/>
      <c r="B134" s="11"/>
      <c r="C134" s="59" t="s">
        <v>52</v>
      </c>
      <c r="D134" s="60">
        <v>28</v>
      </c>
      <c r="E134" s="60">
        <v>17</v>
      </c>
      <c r="F134" s="61">
        <f>D134-E134</f>
        <v>11</v>
      </c>
      <c r="G134" s="38"/>
      <c r="H134" s="63" t="s">
        <v>54</v>
      </c>
      <c r="I134" s="60">
        <v>16</v>
      </c>
      <c r="J134" s="60">
        <v>37</v>
      </c>
      <c r="K134" s="61">
        <f>I134-J134</f>
        <v>-21</v>
      </c>
      <c r="L134" s="38"/>
      <c r="M134" s="63" t="s">
        <v>59</v>
      </c>
      <c r="N134" s="60">
        <v>18</v>
      </c>
      <c r="O134" s="60">
        <v>20</v>
      </c>
      <c r="P134" s="61">
        <f>N134-O134</f>
        <v>-2</v>
      </c>
      <c r="Q134" s="38"/>
      <c r="R134" s="63" t="s">
        <v>75</v>
      </c>
      <c r="S134" s="60">
        <v>9</v>
      </c>
      <c r="T134" s="60">
        <v>37</v>
      </c>
      <c r="U134" s="61">
        <f>S134-T134</f>
        <v>-28</v>
      </c>
      <c r="V134" s="10"/>
    </row>
    <row r="135" spans="1:22" ht="23.25">
      <c r="A135" s="9"/>
      <c r="B135" s="11"/>
      <c r="C135" s="59" t="s">
        <v>51</v>
      </c>
      <c r="D135" s="60">
        <v>16</v>
      </c>
      <c r="E135" s="60">
        <v>22</v>
      </c>
      <c r="F135" s="61">
        <f>D135-E135</f>
        <v>-6</v>
      </c>
      <c r="G135" s="38"/>
      <c r="H135" s="63" t="s">
        <v>73</v>
      </c>
      <c r="I135" s="60">
        <v>21</v>
      </c>
      <c r="J135" s="60">
        <v>26</v>
      </c>
      <c r="K135" s="61">
        <f>I135-J135</f>
        <v>-5</v>
      </c>
      <c r="L135" s="38"/>
      <c r="M135" s="63" t="s">
        <v>57</v>
      </c>
      <c r="N135" s="60">
        <v>12</v>
      </c>
      <c r="O135" s="60">
        <v>27</v>
      </c>
      <c r="P135" s="61">
        <f>N135-O135</f>
        <v>-15</v>
      </c>
      <c r="Q135" s="38"/>
      <c r="R135" s="63" t="s">
        <v>101</v>
      </c>
      <c r="S135" s="60">
        <v>15</v>
      </c>
      <c r="T135" s="60">
        <v>39</v>
      </c>
      <c r="U135" s="61">
        <f>S135-T135</f>
        <v>-24</v>
      </c>
      <c r="V135" s="10"/>
    </row>
    <row r="136" spans="1:22" ht="23.25">
      <c r="A136" s="9"/>
      <c r="B136" s="11"/>
      <c r="C136" s="59" t="s">
        <v>53</v>
      </c>
      <c r="D136" s="60">
        <v>15</v>
      </c>
      <c r="E136" s="60">
        <v>27</v>
      </c>
      <c r="F136" s="61">
        <f>D136-E136</f>
        <v>-12</v>
      </c>
      <c r="G136" s="38"/>
      <c r="H136" s="63" t="s">
        <v>55</v>
      </c>
      <c r="I136" s="60">
        <v>13</v>
      </c>
      <c r="J136" s="60">
        <v>26</v>
      </c>
      <c r="K136" s="61">
        <f>I136-J136</f>
        <v>-13</v>
      </c>
      <c r="L136" s="38"/>
      <c r="M136" s="63" t="s">
        <v>58</v>
      </c>
      <c r="N136" s="60">
        <v>33</v>
      </c>
      <c r="O136" s="60">
        <v>14</v>
      </c>
      <c r="P136" s="61">
        <f>N136-O136</f>
        <v>19</v>
      </c>
      <c r="Q136" s="38"/>
      <c r="R136" s="63" t="s">
        <v>94</v>
      </c>
      <c r="S136" s="60">
        <v>25</v>
      </c>
      <c r="T136" s="60">
        <v>18</v>
      </c>
      <c r="U136" s="61">
        <f>S136-T136</f>
        <v>7</v>
      </c>
      <c r="V136" s="10"/>
    </row>
    <row r="137" spans="1:24" ht="6.75" customHeight="1" hidden="1">
      <c r="A137" s="9"/>
      <c r="B137" s="16"/>
      <c r="C137" s="37"/>
      <c r="D137" s="17"/>
      <c r="E137" s="17"/>
      <c r="F137" s="18"/>
      <c r="G137" s="19"/>
      <c r="H137" s="35"/>
      <c r="I137" s="17"/>
      <c r="J137" s="17"/>
      <c r="K137" s="18"/>
      <c r="L137" s="19"/>
      <c r="M137" s="35"/>
      <c r="N137" s="17"/>
      <c r="O137" s="17"/>
      <c r="P137" s="18"/>
      <c r="Q137" s="19"/>
      <c r="R137" s="35"/>
      <c r="S137" s="17"/>
      <c r="T137" s="17"/>
      <c r="U137" s="18"/>
      <c r="V137" s="14"/>
      <c r="W137" s="15"/>
      <c r="X137" s="15"/>
    </row>
    <row r="138" spans="1:22" s="43" customFormat="1" ht="23.25">
      <c r="A138" s="39"/>
      <c r="B138" s="40"/>
      <c r="C138" s="41" t="s">
        <v>1</v>
      </c>
      <c r="D138" s="62">
        <f>SUM(D134:D137)</f>
        <v>59</v>
      </c>
      <c r="E138" s="62">
        <f>SUM(E134:E137)</f>
        <v>66</v>
      </c>
      <c r="F138" s="61">
        <f>D138-E138</f>
        <v>-7</v>
      </c>
      <c r="G138" s="42">
        <f>IF(F138&gt;0,$X$1,$AG$1)</f>
        <v>0</v>
      </c>
      <c r="H138" s="41" t="s">
        <v>1</v>
      </c>
      <c r="I138" s="62">
        <f>SUM(I134:I137)</f>
        <v>50</v>
      </c>
      <c r="J138" s="62">
        <f>SUM(J134:J137)</f>
        <v>89</v>
      </c>
      <c r="K138" s="61">
        <f>I138-J138</f>
        <v>-39</v>
      </c>
      <c r="L138" s="42">
        <f>IF(K138&gt;0,$X$1,$AG$1)</f>
        <v>0</v>
      </c>
      <c r="M138" s="41" t="s">
        <v>1</v>
      </c>
      <c r="N138" s="62">
        <f>SUM(N134:N137)</f>
        <v>63</v>
      </c>
      <c r="O138" s="62">
        <f>SUM(O134:O137)</f>
        <v>61</v>
      </c>
      <c r="P138" s="61">
        <f>N138-O138</f>
        <v>2</v>
      </c>
      <c r="Q138" s="42" t="str">
        <f>IF(P138&gt;0,$X$1,$AG$1)</f>
        <v>ü</v>
      </c>
      <c r="R138" s="41" t="s">
        <v>1</v>
      </c>
      <c r="S138" s="62">
        <f>SUM(S134:S137)</f>
        <v>49</v>
      </c>
      <c r="T138" s="62">
        <f>SUM(T134:T137)</f>
        <v>94</v>
      </c>
      <c r="U138" s="61">
        <f>S138-T138</f>
        <v>-45</v>
      </c>
      <c r="V138" s="42">
        <f>IF(U138&gt;0,$X$1,$AG$1)</f>
        <v>0</v>
      </c>
    </row>
    <row r="139" spans="1:22" ht="14.25">
      <c r="A139" s="3"/>
      <c r="B139" s="6"/>
      <c r="C139" s="30"/>
      <c r="D139" s="3"/>
      <c r="E139" s="3"/>
      <c r="F139" s="3"/>
      <c r="G139" s="2"/>
      <c r="H139" s="30"/>
      <c r="I139" s="2"/>
      <c r="J139" s="2"/>
      <c r="K139" s="2"/>
      <c r="L139" s="2"/>
      <c r="M139" s="30"/>
      <c r="N139" s="2"/>
      <c r="O139" s="2"/>
      <c r="P139" s="2"/>
      <c r="Q139" s="2"/>
      <c r="R139" s="30"/>
      <c r="S139" s="2"/>
      <c r="T139" s="2"/>
      <c r="U139" s="2"/>
      <c r="V139" s="2"/>
    </row>
    <row r="140" spans="1:22" ht="18">
      <c r="A140" s="7" t="s">
        <v>2</v>
      </c>
      <c r="B140" s="7" t="s">
        <v>3</v>
      </c>
      <c r="C140" s="44" t="s">
        <v>12</v>
      </c>
      <c r="D140" s="9"/>
      <c r="E140" s="9"/>
      <c r="F140" s="9"/>
      <c r="G140" s="10"/>
      <c r="H140" s="44" t="s">
        <v>13</v>
      </c>
      <c r="I140" s="10"/>
      <c r="J140" s="10"/>
      <c r="K140" s="10"/>
      <c r="L140" s="10"/>
      <c r="M140" s="44" t="s">
        <v>14</v>
      </c>
      <c r="N140" s="10"/>
      <c r="O140" s="10"/>
      <c r="P140" s="10"/>
      <c r="Q140" s="10"/>
      <c r="R140" s="44" t="s">
        <v>15</v>
      </c>
      <c r="S140" s="10"/>
      <c r="T140" s="10"/>
      <c r="U140" s="10"/>
      <c r="V140" s="10"/>
    </row>
    <row r="141" spans="1:22" s="23" customFormat="1" ht="18">
      <c r="A141" s="20">
        <v>2</v>
      </c>
      <c r="B141" s="71">
        <v>40463</v>
      </c>
      <c r="C141" s="44" t="s">
        <v>91</v>
      </c>
      <c r="D141" s="64" t="s">
        <v>10</v>
      </c>
      <c r="E141" s="64" t="s">
        <v>9</v>
      </c>
      <c r="F141" s="65" t="s">
        <v>0</v>
      </c>
      <c r="G141" s="21"/>
      <c r="H141" s="44" t="s">
        <v>106</v>
      </c>
      <c r="I141" s="64" t="s">
        <v>10</v>
      </c>
      <c r="J141" s="64" t="s">
        <v>9</v>
      </c>
      <c r="K141" s="65" t="s">
        <v>0</v>
      </c>
      <c r="L141" s="22"/>
      <c r="M141" s="44" t="s">
        <v>93</v>
      </c>
      <c r="N141" s="64" t="s">
        <v>10</v>
      </c>
      <c r="O141" s="64" t="s">
        <v>9</v>
      </c>
      <c r="P141" s="65" t="s">
        <v>0</v>
      </c>
      <c r="Q141" s="21"/>
      <c r="R141" s="44" t="s">
        <v>92</v>
      </c>
      <c r="S141" s="64" t="s">
        <v>10</v>
      </c>
      <c r="T141" s="64" t="s">
        <v>9</v>
      </c>
      <c r="U141" s="65" t="s">
        <v>0</v>
      </c>
      <c r="V141" s="21"/>
    </row>
    <row r="142" spans="1:22" ht="23.25">
      <c r="A142" s="9"/>
      <c r="B142" s="11"/>
      <c r="C142" s="59" t="s">
        <v>51</v>
      </c>
      <c r="D142" s="60">
        <v>25</v>
      </c>
      <c r="E142" s="60">
        <v>19</v>
      </c>
      <c r="F142" s="61">
        <f>D142-E142</f>
        <v>6</v>
      </c>
      <c r="G142" s="38"/>
      <c r="H142" s="63" t="s">
        <v>54</v>
      </c>
      <c r="I142" s="60">
        <v>32</v>
      </c>
      <c r="J142" s="60">
        <v>21</v>
      </c>
      <c r="K142" s="61">
        <f>I142-J142</f>
        <v>11</v>
      </c>
      <c r="L142" s="38"/>
      <c r="M142" s="63" t="s">
        <v>59</v>
      </c>
      <c r="N142" s="60">
        <v>26</v>
      </c>
      <c r="O142" s="60">
        <v>18</v>
      </c>
      <c r="P142" s="61">
        <f>N142-O142</f>
        <v>8</v>
      </c>
      <c r="Q142" s="38"/>
      <c r="R142" s="63" t="s">
        <v>75</v>
      </c>
      <c r="S142" s="60">
        <v>16</v>
      </c>
      <c r="T142" s="60">
        <v>26</v>
      </c>
      <c r="U142" s="61">
        <f>S142-T142</f>
        <v>-10</v>
      </c>
      <c r="V142" s="10"/>
    </row>
    <row r="143" spans="1:22" ht="23.25">
      <c r="A143" s="9"/>
      <c r="B143" s="11"/>
      <c r="C143" s="59" t="s">
        <v>52</v>
      </c>
      <c r="D143" s="60">
        <v>30</v>
      </c>
      <c r="E143" s="60">
        <v>11</v>
      </c>
      <c r="F143" s="61">
        <f>D143-E143</f>
        <v>19</v>
      </c>
      <c r="G143" s="38"/>
      <c r="H143" s="63" t="s">
        <v>73</v>
      </c>
      <c r="I143" s="60">
        <v>23</v>
      </c>
      <c r="J143" s="60">
        <v>12</v>
      </c>
      <c r="K143" s="61">
        <f>I143-J143</f>
        <v>11</v>
      </c>
      <c r="L143" s="38"/>
      <c r="M143" s="63" t="s">
        <v>57</v>
      </c>
      <c r="N143" s="60">
        <v>15</v>
      </c>
      <c r="O143" s="60">
        <v>31</v>
      </c>
      <c r="P143" s="61">
        <f>N143-O143</f>
        <v>-16</v>
      </c>
      <c r="Q143" s="38"/>
      <c r="R143" s="63" t="s">
        <v>101</v>
      </c>
      <c r="S143" s="60">
        <v>24</v>
      </c>
      <c r="T143" s="60">
        <v>24</v>
      </c>
      <c r="U143" s="61">
        <f>S143-T143</f>
        <v>0</v>
      </c>
      <c r="V143" s="10"/>
    </row>
    <row r="144" spans="1:22" ht="23.25">
      <c r="A144" s="9"/>
      <c r="B144" s="11"/>
      <c r="C144" s="59" t="s">
        <v>53</v>
      </c>
      <c r="D144" s="60">
        <v>32</v>
      </c>
      <c r="E144" s="60">
        <v>20</v>
      </c>
      <c r="F144" s="61">
        <f>D144-E144</f>
        <v>12</v>
      </c>
      <c r="G144" s="38"/>
      <c r="H144" s="63" t="s">
        <v>55</v>
      </c>
      <c r="I144" s="60">
        <v>24</v>
      </c>
      <c r="J144" s="60">
        <v>23</v>
      </c>
      <c r="K144" s="61">
        <f>I144-J144</f>
        <v>1</v>
      </c>
      <c r="L144" s="38"/>
      <c r="M144" s="63" t="s">
        <v>58</v>
      </c>
      <c r="N144" s="60">
        <v>37</v>
      </c>
      <c r="O144" s="60">
        <v>16</v>
      </c>
      <c r="P144" s="61">
        <f>N144-O144</f>
        <v>21</v>
      </c>
      <c r="Q144" s="38"/>
      <c r="R144" s="63" t="s">
        <v>94</v>
      </c>
      <c r="S144" s="60">
        <v>14</v>
      </c>
      <c r="T144" s="60">
        <v>30</v>
      </c>
      <c r="U144" s="61">
        <f>S144-T144</f>
        <v>-16</v>
      </c>
      <c r="V144" s="10"/>
    </row>
    <row r="145" spans="1:24" ht="6.75" customHeight="1" hidden="1">
      <c r="A145" s="9"/>
      <c r="B145" s="16"/>
      <c r="C145" s="37"/>
      <c r="D145" s="17"/>
      <c r="E145" s="17"/>
      <c r="F145" s="18"/>
      <c r="G145" s="19"/>
      <c r="H145" s="35"/>
      <c r="I145" s="17"/>
      <c r="J145" s="17"/>
      <c r="K145" s="18"/>
      <c r="L145" s="19"/>
      <c r="M145" s="35"/>
      <c r="N145" s="17"/>
      <c r="O145" s="17"/>
      <c r="P145" s="18"/>
      <c r="Q145" s="19"/>
      <c r="R145" s="35"/>
      <c r="S145" s="17"/>
      <c r="T145" s="17"/>
      <c r="U145" s="18"/>
      <c r="V145" s="14"/>
      <c r="W145" s="15"/>
      <c r="X145" s="15"/>
    </row>
    <row r="146" spans="1:22" s="43" customFormat="1" ht="23.25">
      <c r="A146" s="39"/>
      <c r="B146" s="40"/>
      <c r="C146" s="41" t="s">
        <v>1</v>
      </c>
      <c r="D146" s="62">
        <f>SUM(D142:D145)</f>
        <v>87</v>
      </c>
      <c r="E146" s="62">
        <f>SUM(E142:E145)</f>
        <v>50</v>
      </c>
      <c r="F146" s="61">
        <f>D146-E146</f>
        <v>37</v>
      </c>
      <c r="G146" s="42" t="str">
        <f>IF(F146&gt;0,$X$1,$AG$1)</f>
        <v>ü</v>
      </c>
      <c r="H146" s="41" t="s">
        <v>1</v>
      </c>
      <c r="I146" s="62">
        <f>SUM(I142:I145)</f>
        <v>79</v>
      </c>
      <c r="J146" s="62">
        <f>SUM(J142:J145)</f>
        <v>56</v>
      </c>
      <c r="K146" s="61">
        <f>I146-J146</f>
        <v>23</v>
      </c>
      <c r="L146" s="42" t="str">
        <f>IF(K146&gt;0,$X$1,$AG$1)</f>
        <v>ü</v>
      </c>
      <c r="M146" s="41" t="s">
        <v>1</v>
      </c>
      <c r="N146" s="62">
        <f>SUM(N142:N145)</f>
        <v>78</v>
      </c>
      <c r="O146" s="62">
        <f>SUM(O142:O145)</f>
        <v>65</v>
      </c>
      <c r="P146" s="61">
        <f>N146-O146</f>
        <v>13</v>
      </c>
      <c r="Q146" s="42" t="str">
        <f>IF(P146&gt;0,$X$1,$AG$1)</f>
        <v>ü</v>
      </c>
      <c r="R146" s="41" t="s">
        <v>1</v>
      </c>
      <c r="S146" s="62">
        <f>SUM(S142:S145)</f>
        <v>54</v>
      </c>
      <c r="T146" s="62">
        <f>SUM(T142:T145)</f>
        <v>80</v>
      </c>
      <c r="U146" s="61">
        <f>S146-T146</f>
        <v>-26</v>
      </c>
      <c r="V146" s="42">
        <f>IF(U146&gt;0,$X$1,$AG$1)</f>
        <v>0</v>
      </c>
    </row>
    <row r="147" spans="1:22" ht="14.25">
      <c r="A147" s="3"/>
      <c r="B147" s="6"/>
      <c r="C147" s="30"/>
      <c r="D147" s="3"/>
      <c r="E147" s="3"/>
      <c r="F147" s="3"/>
      <c r="G147" s="2"/>
      <c r="H147" s="30"/>
      <c r="I147" s="2"/>
      <c r="J147" s="2"/>
      <c r="K147" s="2"/>
      <c r="L147" s="2"/>
      <c r="M147" s="30"/>
      <c r="N147" s="2"/>
      <c r="O147" s="2"/>
      <c r="P147" s="2"/>
      <c r="Q147" s="2"/>
      <c r="R147" s="30"/>
      <c r="S147" s="2"/>
      <c r="T147" s="2"/>
      <c r="U147" s="2"/>
      <c r="V147" s="2"/>
    </row>
    <row r="148" spans="1:22" ht="18">
      <c r="A148" s="7" t="s">
        <v>2</v>
      </c>
      <c r="B148" s="7" t="s">
        <v>3</v>
      </c>
      <c r="C148" s="44" t="s">
        <v>12</v>
      </c>
      <c r="D148" s="9"/>
      <c r="E148" s="9"/>
      <c r="F148" s="9"/>
      <c r="G148" s="10"/>
      <c r="H148" s="44" t="s">
        <v>13</v>
      </c>
      <c r="I148" s="10"/>
      <c r="J148" s="10"/>
      <c r="K148" s="10"/>
      <c r="L148" s="10"/>
      <c r="M148" s="44" t="s">
        <v>14</v>
      </c>
      <c r="N148" s="10"/>
      <c r="O148" s="10"/>
      <c r="P148" s="10"/>
      <c r="Q148" s="10"/>
      <c r="R148" s="44" t="s">
        <v>15</v>
      </c>
      <c r="S148" s="10"/>
      <c r="T148" s="10"/>
      <c r="U148" s="10"/>
      <c r="V148" s="10"/>
    </row>
    <row r="149" spans="1:22" s="23" customFormat="1" ht="18">
      <c r="A149" s="20">
        <v>1</v>
      </c>
      <c r="B149" s="71">
        <v>40456</v>
      </c>
      <c r="C149" s="44" t="s">
        <v>7</v>
      </c>
      <c r="D149" s="64" t="s">
        <v>10</v>
      </c>
      <c r="E149" s="64" t="s">
        <v>9</v>
      </c>
      <c r="F149" s="65" t="s">
        <v>0</v>
      </c>
      <c r="G149" s="21"/>
      <c r="H149" s="44" t="s">
        <v>96</v>
      </c>
      <c r="I149" s="64" t="s">
        <v>10</v>
      </c>
      <c r="J149" s="64" t="s">
        <v>9</v>
      </c>
      <c r="K149" s="65" t="s">
        <v>0</v>
      </c>
      <c r="L149" s="22"/>
      <c r="M149" s="44" t="s">
        <v>8</v>
      </c>
      <c r="N149" s="64" t="s">
        <v>10</v>
      </c>
      <c r="O149" s="64" t="s">
        <v>9</v>
      </c>
      <c r="P149" s="65" t="s">
        <v>0</v>
      </c>
      <c r="Q149" s="21"/>
      <c r="R149" s="44" t="s">
        <v>74</v>
      </c>
      <c r="S149" s="64" t="s">
        <v>10</v>
      </c>
      <c r="T149" s="64" t="s">
        <v>9</v>
      </c>
      <c r="U149" s="65" t="s">
        <v>0</v>
      </c>
      <c r="V149" s="21"/>
    </row>
    <row r="150" spans="1:22" ht="23.25">
      <c r="A150" s="9"/>
      <c r="B150" s="11"/>
      <c r="C150" s="59" t="s">
        <v>51</v>
      </c>
      <c r="D150" s="60">
        <v>32</v>
      </c>
      <c r="E150" s="60">
        <v>22</v>
      </c>
      <c r="F150" s="61">
        <f>D150-E150</f>
        <v>10</v>
      </c>
      <c r="G150" s="38"/>
      <c r="H150" s="63" t="s">
        <v>54</v>
      </c>
      <c r="I150" s="60">
        <v>24</v>
      </c>
      <c r="J150" s="60">
        <v>15</v>
      </c>
      <c r="K150" s="61">
        <f>I150-J150</f>
        <v>9</v>
      </c>
      <c r="L150" s="38"/>
      <c r="M150" s="63" t="s">
        <v>56</v>
      </c>
      <c r="N150" s="60">
        <v>19</v>
      </c>
      <c r="O150" s="60">
        <v>28</v>
      </c>
      <c r="P150" s="61">
        <f>N150-O150</f>
        <v>-9</v>
      </c>
      <c r="Q150" s="38"/>
      <c r="R150" s="63" t="s">
        <v>75</v>
      </c>
      <c r="S150" s="60">
        <v>18</v>
      </c>
      <c r="T150" s="60">
        <v>16</v>
      </c>
      <c r="U150" s="61">
        <f>S150-T150</f>
        <v>2</v>
      </c>
      <c r="V150" s="10"/>
    </row>
    <row r="151" spans="1:22" ht="23.25">
      <c r="A151" s="9"/>
      <c r="B151" s="11"/>
      <c r="C151" s="59" t="s">
        <v>52</v>
      </c>
      <c r="D151" s="60">
        <v>31</v>
      </c>
      <c r="E151" s="60">
        <v>13</v>
      </c>
      <c r="F151" s="61">
        <f>D151-E151</f>
        <v>18</v>
      </c>
      <c r="G151" s="38"/>
      <c r="H151" s="63" t="s">
        <v>73</v>
      </c>
      <c r="I151" s="60">
        <v>26</v>
      </c>
      <c r="J151" s="60">
        <v>22</v>
      </c>
      <c r="K151" s="61">
        <f>I151-J151</f>
        <v>4</v>
      </c>
      <c r="L151" s="38"/>
      <c r="M151" s="63" t="s">
        <v>57</v>
      </c>
      <c r="N151" s="60">
        <v>29</v>
      </c>
      <c r="O151" s="60">
        <v>26</v>
      </c>
      <c r="P151" s="61">
        <f>N151-O151</f>
        <v>3</v>
      </c>
      <c r="Q151" s="38"/>
      <c r="R151" s="63" t="s">
        <v>89</v>
      </c>
      <c r="S151" s="60">
        <v>18</v>
      </c>
      <c r="T151" s="60">
        <v>21</v>
      </c>
      <c r="U151" s="61">
        <f>S151-T151</f>
        <v>-3</v>
      </c>
      <c r="V151" s="10"/>
    </row>
    <row r="152" spans="1:22" ht="23.25">
      <c r="A152" s="9"/>
      <c r="B152" s="11"/>
      <c r="C152" s="59" t="s">
        <v>53</v>
      </c>
      <c r="D152" s="60">
        <v>25</v>
      </c>
      <c r="E152" s="60">
        <v>27</v>
      </c>
      <c r="F152" s="61">
        <f>D152-E152</f>
        <v>-2</v>
      </c>
      <c r="G152" s="38"/>
      <c r="H152" s="63" t="s">
        <v>55</v>
      </c>
      <c r="I152" s="60">
        <v>36</v>
      </c>
      <c r="J152" s="60">
        <v>17</v>
      </c>
      <c r="K152" s="61">
        <f>I152-J152</f>
        <v>19</v>
      </c>
      <c r="L152" s="38"/>
      <c r="M152" s="63" t="s">
        <v>58</v>
      </c>
      <c r="N152" s="60">
        <v>26</v>
      </c>
      <c r="O152" s="60">
        <v>20</v>
      </c>
      <c r="P152" s="61">
        <f>N152-O152</f>
        <v>6</v>
      </c>
      <c r="Q152" s="38"/>
      <c r="R152" s="63" t="s">
        <v>60</v>
      </c>
      <c r="S152" s="60">
        <v>23</v>
      </c>
      <c r="T152" s="60">
        <v>26</v>
      </c>
      <c r="U152" s="61">
        <f>S152-T152</f>
        <v>-3</v>
      </c>
      <c r="V152" s="10"/>
    </row>
    <row r="153" spans="1:24" ht="6.75" customHeight="1" hidden="1">
      <c r="A153" s="9"/>
      <c r="B153" s="16"/>
      <c r="C153" s="37"/>
      <c r="D153" s="17"/>
      <c r="E153" s="17"/>
      <c r="F153" s="18"/>
      <c r="G153" s="19"/>
      <c r="H153" s="35"/>
      <c r="I153" s="17"/>
      <c r="J153" s="17"/>
      <c r="K153" s="18"/>
      <c r="L153" s="19"/>
      <c r="M153" s="35"/>
      <c r="N153" s="17"/>
      <c r="O153" s="17"/>
      <c r="P153" s="18"/>
      <c r="Q153" s="19"/>
      <c r="R153" s="35"/>
      <c r="S153" s="17"/>
      <c r="T153" s="17"/>
      <c r="U153" s="18"/>
      <c r="V153" s="14"/>
      <c r="W153" s="15"/>
      <c r="X153" s="15"/>
    </row>
    <row r="154" spans="1:22" s="43" customFormat="1" ht="23.25">
      <c r="A154" s="39"/>
      <c r="B154" s="40"/>
      <c r="C154" s="41" t="s">
        <v>1</v>
      </c>
      <c r="D154" s="62">
        <f>SUM(D150:D153)</f>
        <v>88</v>
      </c>
      <c r="E154" s="62">
        <f>SUM(E150:E153)</f>
        <v>62</v>
      </c>
      <c r="F154" s="61">
        <f>D154-E154</f>
        <v>26</v>
      </c>
      <c r="G154" s="42" t="str">
        <f>IF(F154&gt;0,$X$1,$AG$1)</f>
        <v>ü</v>
      </c>
      <c r="H154" s="41" t="s">
        <v>1</v>
      </c>
      <c r="I154" s="62">
        <f>SUM(I150:I153)</f>
        <v>86</v>
      </c>
      <c r="J154" s="62">
        <f>SUM(J150:J153)</f>
        <v>54</v>
      </c>
      <c r="K154" s="61">
        <f>I154-J154</f>
        <v>32</v>
      </c>
      <c r="L154" s="42" t="str">
        <f>IF(K154&gt;0,$X$1,$AG$1)</f>
        <v>ü</v>
      </c>
      <c r="M154" s="41" t="s">
        <v>1</v>
      </c>
      <c r="N154" s="62">
        <f>SUM(N150:N153)</f>
        <v>74</v>
      </c>
      <c r="O154" s="62">
        <f>SUM(O150:O153)</f>
        <v>74</v>
      </c>
      <c r="P154" s="61">
        <f>N154-O154</f>
        <v>0</v>
      </c>
      <c r="Q154" s="42">
        <f>IF(P154&gt;0,$X$1,$AG$1)</f>
        <v>0</v>
      </c>
      <c r="R154" s="41" t="s">
        <v>1</v>
      </c>
      <c r="S154" s="62">
        <f>SUM(S150:S153)</f>
        <v>59</v>
      </c>
      <c r="T154" s="62">
        <f>SUM(T150:T153)</f>
        <v>63</v>
      </c>
      <c r="U154" s="61">
        <f>S154-T154</f>
        <v>-4</v>
      </c>
      <c r="V154" s="42">
        <f>IF(U154&gt;0,$X$1,$AG$1)</f>
        <v>0</v>
      </c>
    </row>
    <row r="155" spans="1:22" ht="14.25">
      <c r="A155" s="3"/>
      <c r="B155" s="6"/>
      <c r="C155" s="30"/>
      <c r="D155" s="3"/>
      <c r="E155" s="3"/>
      <c r="F155" s="3"/>
      <c r="G155" s="2"/>
      <c r="H155" s="30"/>
      <c r="I155" s="2"/>
      <c r="J155" s="2"/>
      <c r="K155" s="2"/>
      <c r="L155" s="2"/>
      <c r="M155" s="30"/>
      <c r="N155" s="2"/>
      <c r="O155" s="2"/>
      <c r="P155" s="2"/>
      <c r="Q155" s="2"/>
      <c r="R155" s="30"/>
      <c r="S155" s="2"/>
      <c r="T155" s="2"/>
      <c r="U155" s="2"/>
      <c r="V155" s="2"/>
    </row>
    <row r="156" spans="1:22" ht="14.25">
      <c r="A156" s="3"/>
      <c r="B156" s="6"/>
      <c r="C156" s="30"/>
      <c r="D156" s="3"/>
      <c r="E156" s="3"/>
      <c r="F156" s="3"/>
      <c r="G156" s="2"/>
      <c r="H156" s="30"/>
      <c r="I156" s="2"/>
      <c r="J156" s="2"/>
      <c r="K156" s="2"/>
      <c r="L156" s="2"/>
      <c r="M156" s="30"/>
      <c r="N156" s="2"/>
      <c r="O156" s="2"/>
      <c r="P156" s="2"/>
      <c r="Q156" s="2"/>
      <c r="R156" s="30"/>
      <c r="S156" s="2"/>
      <c r="T156" s="2"/>
      <c r="U156" s="2"/>
      <c r="V156" s="2"/>
    </row>
    <row r="160" ht="14.25">
      <c r="H160" s="36"/>
    </row>
  </sheetData>
  <sheetProtection/>
  <printOptions/>
  <pageMargins left="0.37" right="0.41" top="0.3" bottom="0.44" header="0.2" footer="0.31496062992125984"/>
  <pageSetup fitToHeight="1" fitToWidth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L122"/>
  <sheetViews>
    <sheetView showGridLines="0" zoomScale="75" zoomScaleNormal="75" workbookViewId="0" topLeftCell="A1">
      <selection activeCell="H5" sqref="H5"/>
    </sheetView>
  </sheetViews>
  <sheetFormatPr defaultColWidth="9.140625" defaultRowHeight="15"/>
  <cols>
    <col min="1" max="1" width="6.28125" style="0" customWidth="1"/>
    <col min="2" max="2" width="12.140625" style="0" customWidth="1"/>
    <col min="3" max="3" width="27.7109375" style="0" customWidth="1"/>
    <col min="4" max="6" width="7.140625" style="0" customWidth="1"/>
    <col min="7" max="7" width="3.7109375" style="0" customWidth="1"/>
    <col min="8" max="8" width="27.8515625" style="0" customWidth="1"/>
    <col min="9" max="11" width="7.140625" style="0" customWidth="1"/>
    <col min="12" max="12" width="2.7109375" style="0" customWidth="1"/>
    <col min="14" max="14" width="10.7109375" style="0" bestFit="1" customWidth="1"/>
  </cols>
  <sheetData>
    <row r="1" spans="1:17" s="2" customFormat="1" ht="45" customHeight="1">
      <c r="A1" s="12" t="s">
        <v>76</v>
      </c>
      <c r="B1" s="6"/>
      <c r="D1" s="3"/>
      <c r="E1" s="3"/>
      <c r="F1" s="3"/>
      <c r="Q1" s="27" t="s">
        <v>11</v>
      </c>
    </row>
    <row r="2" spans="1:38" s="10" customFormat="1" ht="14.25">
      <c r="A2" s="7"/>
      <c r="B2" s="7"/>
      <c r="C2" s="8"/>
      <c r="D2" s="9"/>
      <c r="E2" s="9"/>
      <c r="F2" s="9"/>
      <c r="H2" s="8"/>
      <c r="M2" s="8"/>
      <c r="R2" s="8"/>
      <c r="W2" s="8"/>
      <c r="AB2" s="8"/>
      <c r="AG2" s="8"/>
      <c r="AL2" s="8"/>
    </row>
    <row r="3" spans="1:8" s="10" customFormat="1" ht="18">
      <c r="A3" s="7" t="s">
        <v>2</v>
      </c>
      <c r="B3" s="7" t="s">
        <v>3</v>
      </c>
      <c r="C3" s="66" t="s">
        <v>77</v>
      </c>
      <c r="H3" s="66" t="s">
        <v>78</v>
      </c>
    </row>
    <row r="4" spans="1:11" s="21" customFormat="1" ht="18">
      <c r="A4" s="20">
        <v>14</v>
      </c>
      <c r="B4" s="71">
        <v>40596</v>
      </c>
      <c r="C4" s="51" t="s">
        <v>241</v>
      </c>
      <c r="D4" s="64" t="s">
        <v>10</v>
      </c>
      <c r="E4" s="64" t="s">
        <v>9</v>
      </c>
      <c r="F4" s="65" t="s">
        <v>0</v>
      </c>
      <c r="H4" s="51" t="s">
        <v>242</v>
      </c>
      <c r="I4" s="64" t="s">
        <v>10</v>
      </c>
      <c r="J4" s="64" t="s">
        <v>9</v>
      </c>
      <c r="K4" s="65" t="s">
        <v>0</v>
      </c>
    </row>
    <row r="5" spans="1:14" s="10" customFormat="1" ht="24" customHeight="1">
      <c r="A5" s="9"/>
      <c r="B5" s="11"/>
      <c r="C5" s="63" t="s">
        <v>82</v>
      </c>
      <c r="D5" s="60"/>
      <c r="E5" s="60"/>
      <c r="F5" s="61">
        <f>D5-E5</f>
        <v>0</v>
      </c>
      <c r="G5" s="66"/>
      <c r="H5" s="63" t="s">
        <v>81</v>
      </c>
      <c r="I5" s="60"/>
      <c r="J5" s="60"/>
      <c r="K5" s="61">
        <f>I5-J5</f>
        <v>0</v>
      </c>
      <c r="N5" s="13"/>
    </row>
    <row r="6" spans="1:11" s="10" customFormat="1" ht="24" customHeight="1">
      <c r="A6" s="9"/>
      <c r="B6" s="11"/>
      <c r="C6" s="63" t="s">
        <v>157</v>
      </c>
      <c r="D6" s="60"/>
      <c r="E6" s="60"/>
      <c r="F6" s="61">
        <f>D6-E6</f>
        <v>0</v>
      </c>
      <c r="G6" s="66"/>
      <c r="H6" s="63" t="s">
        <v>86</v>
      </c>
      <c r="I6" s="60"/>
      <c r="J6" s="60"/>
      <c r="K6" s="61">
        <f>I6-J6</f>
        <v>0</v>
      </c>
    </row>
    <row r="7" spans="1:14" s="10" customFormat="1" ht="23.25" customHeight="1">
      <c r="A7" s="9"/>
      <c r="B7" s="11"/>
      <c r="C7" s="63" t="s">
        <v>44</v>
      </c>
      <c r="D7" s="60"/>
      <c r="E7" s="60"/>
      <c r="F7" s="61">
        <f>D7-E7</f>
        <v>0</v>
      </c>
      <c r="G7" s="66"/>
      <c r="H7" s="63" t="s">
        <v>113</v>
      </c>
      <c r="I7" s="60"/>
      <c r="J7" s="60"/>
      <c r="K7" s="61">
        <f>I7-J7</f>
        <v>0</v>
      </c>
      <c r="N7" s="13"/>
    </row>
    <row r="8" spans="1:11" s="10" customFormat="1" ht="23.25">
      <c r="A8" s="9"/>
      <c r="B8" s="11"/>
      <c r="C8" s="63" t="s">
        <v>155</v>
      </c>
      <c r="D8" s="60"/>
      <c r="E8" s="60"/>
      <c r="F8" s="61">
        <f>D8-E8</f>
        <v>0</v>
      </c>
      <c r="G8" s="66"/>
      <c r="H8" s="63" t="s">
        <v>156</v>
      </c>
      <c r="I8" s="60"/>
      <c r="J8" s="60"/>
      <c r="K8" s="61">
        <f>I8-J8</f>
        <v>0</v>
      </c>
    </row>
    <row r="9" spans="1:12" s="10" customFormat="1" ht="23.25">
      <c r="A9" s="9"/>
      <c r="B9" s="11"/>
      <c r="C9" s="49" t="s">
        <v>1</v>
      </c>
      <c r="D9" s="61">
        <f>SUM(D5:D8)</f>
        <v>0</v>
      </c>
      <c r="E9" s="61">
        <f>SUM(E5:E8)</f>
        <v>0</v>
      </c>
      <c r="F9" s="61">
        <f>D9-E9</f>
        <v>0</v>
      </c>
      <c r="G9" s="42">
        <f>IF(F9&gt;0,$Q$1,$AG$1)</f>
        <v>0</v>
      </c>
      <c r="H9" s="49" t="s">
        <v>1</v>
      </c>
      <c r="I9" s="62">
        <f>SUM(I5:I8)</f>
        <v>0</v>
      </c>
      <c r="J9" s="62">
        <f>SUM(J5:J8)</f>
        <v>0</v>
      </c>
      <c r="K9" s="61">
        <f>I9-J9</f>
        <v>0</v>
      </c>
      <c r="L9" s="28">
        <f>IF(K9&gt;0,$Q$1,$AG$1)</f>
        <v>0</v>
      </c>
    </row>
    <row r="10" spans="1:11" s="10" customFormat="1" ht="23.25">
      <c r="A10" s="9"/>
      <c r="B10" s="11"/>
      <c r="C10" s="72"/>
      <c r="D10" s="73"/>
      <c r="E10" s="73"/>
      <c r="F10" s="83"/>
      <c r="G10" s="84"/>
      <c r="H10" s="85"/>
      <c r="I10" s="86"/>
      <c r="J10" s="86"/>
      <c r="K10" s="83"/>
    </row>
    <row r="11" spans="1:8" s="10" customFormat="1" ht="18">
      <c r="A11" s="7" t="s">
        <v>2</v>
      </c>
      <c r="B11" s="7" t="s">
        <v>3</v>
      </c>
      <c r="C11" s="66" t="s">
        <v>77</v>
      </c>
      <c r="H11" s="66" t="s">
        <v>78</v>
      </c>
    </row>
    <row r="12" spans="1:11" s="21" customFormat="1" ht="18">
      <c r="A12" s="20">
        <v>13</v>
      </c>
      <c r="B12" s="71">
        <v>40589</v>
      </c>
      <c r="C12" s="51" t="s">
        <v>236</v>
      </c>
      <c r="D12" s="64" t="s">
        <v>10</v>
      </c>
      <c r="E12" s="64" t="s">
        <v>9</v>
      </c>
      <c r="F12" s="65" t="s">
        <v>0</v>
      </c>
      <c r="H12" s="51" t="s">
        <v>237</v>
      </c>
      <c r="I12" s="64" t="s">
        <v>10</v>
      </c>
      <c r="J12" s="64" t="s">
        <v>9</v>
      </c>
      <c r="K12" s="65" t="s">
        <v>0</v>
      </c>
    </row>
    <row r="13" spans="1:14" s="10" customFormat="1" ht="24" customHeight="1">
      <c r="A13" s="9"/>
      <c r="B13" s="11"/>
      <c r="C13" s="63" t="s">
        <v>82</v>
      </c>
      <c r="D13" s="60">
        <v>15</v>
      </c>
      <c r="E13" s="60">
        <v>23</v>
      </c>
      <c r="F13" s="61">
        <f>D13-E13</f>
        <v>-8</v>
      </c>
      <c r="G13" s="66"/>
      <c r="H13" s="63" t="s">
        <v>81</v>
      </c>
      <c r="I13" s="60">
        <v>13</v>
      </c>
      <c r="J13" s="60">
        <v>25</v>
      </c>
      <c r="K13" s="61">
        <f>I13-J13</f>
        <v>-12</v>
      </c>
      <c r="N13" s="13"/>
    </row>
    <row r="14" spans="1:11" s="10" customFormat="1" ht="24" customHeight="1">
      <c r="A14" s="9"/>
      <c r="B14" s="11"/>
      <c r="C14" s="63" t="s">
        <v>157</v>
      </c>
      <c r="D14" s="60">
        <v>32</v>
      </c>
      <c r="E14" s="60">
        <v>7</v>
      </c>
      <c r="F14" s="61">
        <f>D14-E14</f>
        <v>25</v>
      </c>
      <c r="G14" s="66"/>
      <c r="H14" s="63" t="s">
        <v>86</v>
      </c>
      <c r="I14" s="60">
        <v>7</v>
      </c>
      <c r="J14" s="60">
        <v>30</v>
      </c>
      <c r="K14" s="61">
        <f>I14-J14</f>
        <v>-23</v>
      </c>
    </row>
    <row r="15" spans="1:14" s="10" customFormat="1" ht="23.25" customHeight="1">
      <c r="A15" s="9"/>
      <c r="B15" s="11"/>
      <c r="C15" s="63" t="s">
        <v>44</v>
      </c>
      <c r="D15" s="60">
        <v>22</v>
      </c>
      <c r="E15" s="60">
        <v>15</v>
      </c>
      <c r="F15" s="61">
        <f>D15-E15</f>
        <v>7</v>
      </c>
      <c r="G15" s="66"/>
      <c r="H15" s="63" t="s">
        <v>113</v>
      </c>
      <c r="I15" s="60">
        <v>16</v>
      </c>
      <c r="J15" s="60">
        <v>23</v>
      </c>
      <c r="K15" s="61">
        <f>I15-J15</f>
        <v>-7</v>
      </c>
      <c r="N15" s="13"/>
    </row>
    <row r="16" spans="1:11" s="10" customFormat="1" ht="23.25">
      <c r="A16" s="9"/>
      <c r="B16" s="11"/>
      <c r="C16" s="63" t="s">
        <v>155</v>
      </c>
      <c r="D16" s="60">
        <v>17</v>
      </c>
      <c r="E16" s="60">
        <v>24</v>
      </c>
      <c r="F16" s="61">
        <f>D16-E16</f>
        <v>-7</v>
      </c>
      <c r="G16" s="66"/>
      <c r="H16" s="63" t="s">
        <v>156</v>
      </c>
      <c r="I16" s="60">
        <v>19</v>
      </c>
      <c r="J16" s="60">
        <v>18</v>
      </c>
      <c r="K16" s="61">
        <f>I16-J16</f>
        <v>1</v>
      </c>
    </row>
    <row r="17" spans="1:12" s="10" customFormat="1" ht="23.25">
      <c r="A17" s="9"/>
      <c r="B17" s="11"/>
      <c r="C17" s="49" t="s">
        <v>1</v>
      </c>
      <c r="D17" s="61">
        <f>SUM(D13:D16)</f>
        <v>86</v>
      </c>
      <c r="E17" s="61">
        <f>SUM(E13:E16)</f>
        <v>69</v>
      </c>
      <c r="F17" s="61">
        <f>D17-E17</f>
        <v>17</v>
      </c>
      <c r="G17" s="42" t="str">
        <f>IF(F17&gt;0,$Q$1,$AG$1)</f>
        <v>ü</v>
      </c>
      <c r="H17" s="49" t="s">
        <v>1</v>
      </c>
      <c r="I17" s="62">
        <f>SUM(I13:I16)</f>
        <v>55</v>
      </c>
      <c r="J17" s="62">
        <f>SUM(J13:J16)</f>
        <v>96</v>
      </c>
      <c r="K17" s="61">
        <f>I17-J17</f>
        <v>-41</v>
      </c>
      <c r="L17" s="28">
        <f>IF(K17&gt;0,$Q$1,$AG$1)</f>
        <v>0</v>
      </c>
    </row>
    <row r="18" spans="1:11" s="10" customFormat="1" ht="23.25">
      <c r="A18" s="9"/>
      <c r="B18" s="11"/>
      <c r="C18" s="72"/>
      <c r="D18" s="73"/>
      <c r="E18" s="73"/>
      <c r="F18" s="83"/>
      <c r="G18" s="84"/>
      <c r="H18" s="85"/>
      <c r="I18" s="86"/>
      <c r="J18" s="86"/>
      <c r="K18" s="83"/>
    </row>
    <row r="19" spans="1:8" s="10" customFormat="1" ht="18">
      <c r="A19" s="7" t="s">
        <v>2</v>
      </c>
      <c r="B19" s="7" t="s">
        <v>3</v>
      </c>
      <c r="C19" s="66" t="s">
        <v>77</v>
      </c>
      <c r="H19" s="66" t="s">
        <v>78</v>
      </c>
    </row>
    <row r="20" spans="1:11" s="21" customFormat="1" ht="18">
      <c r="A20" s="20">
        <v>12</v>
      </c>
      <c r="B20" s="71">
        <v>40582</v>
      </c>
      <c r="C20" s="51" t="s">
        <v>191</v>
      </c>
      <c r="D20" s="64" t="s">
        <v>10</v>
      </c>
      <c r="E20" s="64" t="s">
        <v>9</v>
      </c>
      <c r="F20" s="65" t="s">
        <v>0</v>
      </c>
      <c r="H20" s="51" t="s">
        <v>190</v>
      </c>
      <c r="I20" s="64" t="s">
        <v>10</v>
      </c>
      <c r="J20" s="64" t="s">
        <v>9</v>
      </c>
      <c r="K20" s="65" t="s">
        <v>0</v>
      </c>
    </row>
    <row r="21" spans="1:14" s="10" customFormat="1" ht="24" customHeight="1">
      <c r="A21" s="9"/>
      <c r="B21" s="11"/>
      <c r="C21" s="63" t="s">
        <v>82</v>
      </c>
      <c r="D21" s="60">
        <v>17</v>
      </c>
      <c r="E21" s="60">
        <v>18</v>
      </c>
      <c r="F21" s="61">
        <f>D21-E21</f>
        <v>-1</v>
      </c>
      <c r="G21" s="66"/>
      <c r="H21" s="63" t="s">
        <v>81</v>
      </c>
      <c r="I21" s="60">
        <v>10</v>
      </c>
      <c r="J21" s="60">
        <v>15</v>
      </c>
      <c r="K21" s="61">
        <f>I21-J21</f>
        <v>-5</v>
      </c>
      <c r="N21" s="13"/>
    </row>
    <row r="22" spans="1:11" s="10" customFormat="1" ht="24" customHeight="1">
      <c r="A22" s="9"/>
      <c r="B22" s="11"/>
      <c r="C22" s="63" t="s">
        <v>157</v>
      </c>
      <c r="D22" s="60">
        <v>21</v>
      </c>
      <c r="E22" s="60">
        <v>15</v>
      </c>
      <c r="F22" s="61">
        <f>D22-E22</f>
        <v>6</v>
      </c>
      <c r="G22" s="66"/>
      <c r="H22" s="63" t="s">
        <v>86</v>
      </c>
      <c r="I22" s="60">
        <v>13</v>
      </c>
      <c r="J22" s="60">
        <v>27</v>
      </c>
      <c r="K22" s="61">
        <f>I22-J22</f>
        <v>-14</v>
      </c>
    </row>
    <row r="23" spans="1:14" s="10" customFormat="1" ht="23.25" customHeight="1">
      <c r="A23" s="9"/>
      <c r="B23" s="11"/>
      <c r="C23" s="63" t="s">
        <v>44</v>
      </c>
      <c r="D23" s="60">
        <v>20</v>
      </c>
      <c r="E23" s="60">
        <v>11</v>
      </c>
      <c r="F23" s="61">
        <f>D23-E23</f>
        <v>9</v>
      </c>
      <c r="G23" s="66"/>
      <c r="H23" s="63" t="s">
        <v>113</v>
      </c>
      <c r="I23" s="60">
        <v>19</v>
      </c>
      <c r="J23" s="60">
        <v>15</v>
      </c>
      <c r="K23" s="61">
        <f>I23-J23</f>
        <v>4</v>
      </c>
      <c r="N23" s="13"/>
    </row>
    <row r="24" spans="1:11" s="10" customFormat="1" ht="23.25">
      <c r="A24" s="9"/>
      <c r="B24" s="11"/>
      <c r="C24" s="63" t="s">
        <v>155</v>
      </c>
      <c r="D24" s="60">
        <v>22</v>
      </c>
      <c r="E24" s="60">
        <v>9</v>
      </c>
      <c r="F24" s="61">
        <f>D24-E24</f>
        <v>13</v>
      </c>
      <c r="G24" s="66"/>
      <c r="H24" s="63" t="s">
        <v>61</v>
      </c>
      <c r="I24" s="60">
        <v>25</v>
      </c>
      <c r="J24" s="60">
        <v>9</v>
      </c>
      <c r="K24" s="61">
        <f>I24-J24</f>
        <v>16</v>
      </c>
    </row>
    <row r="25" spans="1:12" s="10" customFormat="1" ht="23.25">
      <c r="A25" s="9"/>
      <c r="B25" s="11"/>
      <c r="C25" s="49" t="s">
        <v>1</v>
      </c>
      <c r="D25" s="61">
        <f>SUM(D21:D24)</f>
        <v>80</v>
      </c>
      <c r="E25" s="61">
        <f>SUM(E21:E24)</f>
        <v>53</v>
      </c>
      <c r="F25" s="61">
        <f>D25-E25</f>
        <v>27</v>
      </c>
      <c r="G25" s="42" t="str">
        <f>IF(F25&gt;0,$Q$1,$AG$1)</f>
        <v>ü</v>
      </c>
      <c r="H25" s="49" t="s">
        <v>1</v>
      </c>
      <c r="I25" s="62">
        <f>SUM(I21:I24)</f>
        <v>67</v>
      </c>
      <c r="J25" s="62">
        <f>SUM(J21:J24)</f>
        <v>66</v>
      </c>
      <c r="K25" s="61">
        <f>I25-J25</f>
        <v>1</v>
      </c>
      <c r="L25" s="28" t="str">
        <f>IF(K25&gt;0,$Q$1,$AG$1)</f>
        <v>ü</v>
      </c>
    </row>
    <row r="26" spans="1:11" s="10" customFormat="1" ht="23.25">
      <c r="A26" s="9"/>
      <c r="B26" s="11"/>
      <c r="C26" s="72"/>
      <c r="D26" s="73"/>
      <c r="E26" s="73"/>
      <c r="F26" s="83"/>
      <c r="G26" s="84"/>
      <c r="H26" s="85"/>
      <c r="I26" s="86"/>
      <c r="J26" s="86"/>
      <c r="K26" s="83"/>
    </row>
    <row r="27" spans="1:8" s="10" customFormat="1" ht="18">
      <c r="A27" s="7" t="s">
        <v>2</v>
      </c>
      <c r="B27" s="7" t="s">
        <v>3</v>
      </c>
      <c r="C27" s="66" t="s">
        <v>77</v>
      </c>
      <c r="H27" s="66" t="s">
        <v>78</v>
      </c>
    </row>
    <row r="28" spans="1:11" s="21" customFormat="1" ht="18">
      <c r="A28" s="20">
        <v>11</v>
      </c>
      <c r="B28" s="71">
        <v>40575</v>
      </c>
      <c r="C28" s="51" t="s">
        <v>225</v>
      </c>
      <c r="D28" s="64" t="s">
        <v>10</v>
      </c>
      <c r="E28" s="64" t="s">
        <v>9</v>
      </c>
      <c r="F28" s="65" t="s">
        <v>0</v>
      </c>
      <c r="H28" s="51" t="s">
        <v>230</v>
      </c>
      <c r="I28" s="64" t="s">
        <v>10</v>
      </c>
      <c r="J28" s="64" t="s">
        <v>9</v>
      </c>
      <c r="K28" s="65" t="s">
        <v>0</v>
      </c>
    </row>
    <row r="29" spans="1:14" s="10" customFormat="1" ht="24" customHeight="1">
      <c r="A29" s="9"/>
      <c r="B29" s="11"/>
      <c r="C29" s="63" t="s">
        <v>82</v>
      </c>
      <c r="D29" s="60"/>
      <c r="E29" s="60"/>
      <c r="F29" s="61">
        <f>D29-E29</f>
        <v>0</v>
      </c>
      <c r="G29" s="66"/>
      <c r="H29" s="63" t="s">
        <v>81</v>
      </c>
      <c r="I29" s="60"/>
      <c r="J29" s="60"/>
      <c r="K29" s="61">
        <f>I29-J29</f>
        <v>0</v>
      </c>
      <c r="N29" s="13"/>
    </row>
    <row r="30" spans="1:11" s="10" customFormat="1" ht="24" customHeight="1">
      <c r="A30" s="9"/>
      <c r="B30" s="11"/>
      <c r="C30" s="63" t="s">
        <v>157</v>
      </c>
      <c r="D30" s="60"/>
      <c r="E30" s="60"/>
      <c r="F30" s="61">
        <f>D30-E30</f>
        <v>0</v>
      </c>
      <c r="G30" s="66"/>
      <c r="H30" s="63" t="s">
        <v>86</v>
      </c>
      <c r="I30" s="60"/>
      <c r="J30" s="60"/>
      <c r="K30" s="61">
        <f>I30-J30</f>
        <v>0</v>
      </c>
    </row>
    <row r="31" spans="1:14" s="10" customFormat="1" ht="23.25" customHeight="1">
      <c r="A31" s="9"/>
      <c r="B31" s="11"/>
      <c r="C31" s="63" t="s">
        <v>44</v>
      </c>
      <c r="D31" s="60"/>
      <c r="E31" s="60"/>
      <c r="F31" s="61">
        <f>D31-E31</f>
        <v>0</v>
      </c>
      <c r="G31" s="66"/>
      <c r="H31" s="63" t="s">
        <v>50</v>
      </c>
      <c r="I31" s="60"/>
      <c r="J31" s="60"/>
      <c r="K31" s="61">
        <f>I31-J31</f>
        <v>0</v>
      </c>
      <c r="N31" s="13"/>
    </row>
    <row r="32" spans="1:11" s="10" customFormat="1" ht="23.25">
      <c r="A32" s="9"/>
      <c r="B32" s="11"/>
      <c r="C32" s="63" t="s">
        <v>217</v>
      </c>
      <c r="D32" s="60"/>
      <c r="E32" s="60"/>
      <c r="F32" s="61">
        <f>D32-E32</f>
        <v>0</v>
      </c>
      <c r="G32" s="66"/>
      <c r="H32" s="63" t="s">
        <v>61</v>
      </c>
      <c r="I32" s="60"/>
      <c r="J32" s="60"/>
      <c r="K32" s="61">
        <f>I32-J32</f>
        <v>0</v>
      </c>
    </row>
    <row r="33" spans="1:12" s="10" customFormat="1" ht="23.25">
      <c r="A33" s="9"/>
      <c r="B33" s="11"/>
      <c r="C33" s="49" t="s">
        <v>1</v>
      </c>
      <c r="D33" s="61">
        <f>SUM(D29:D32)</f>
        <v>0</v>
      </c>
      <c r="E33" s="61">
        <f>SUM(E29:E32)</f>
        <v>0</v>
      </c>
      <c r="F33" s="61">
        <f>D33-E33</f>
        <v>0</v>
      </c>
      <c r="G33" s="42">
        <f>IF(F33&gt;0,$Q$1,$AG$1)</f>
        <v>0</v>
      </c>
      <c r="H33" s="49" t="s">
        <v>1</v>
      </c>
      <c r="I33" s="62">
        <f>SUM(I29:I32)</f>
        <v>0</v>
      </c>
      <c r="J33" s="62">
        <f>SUM(J29:J32)</f>
        <v>0</v>
      </c>
      <c r="K33" s="61">
        <f>I33-J33</f>
        <v>0</v>
      </c>
      <c r="L33" s="28">
        <f>IF(K33&gt;0,$Q$1,$AG$1)</f>
        <v>0</v>
      </c>
    </row>
    <row r="34" spans="1:11" s="10" customFormat="1" ht="23.25">
      <c r="A34" s="9"/>
      <c r="B34" s="11"/>
      <c r="C34" s="72"/>
      <c r="D34" s="73"/>
      <c r="E34" s="73"/>
      <c r="F34" s="83"/>
      <c r="G34" s="84"/>
      <c r="H34" s="85"/>
      <c r="I34" s="86"/>
      <c r="J34" s="86"/>
      <c r="K34" s="83"/>
    </row>
    <row r="35" spans="1:8" s="10" customFormat="1" ht="18">
      <c r="A35" s="7" t="s">
        <v>2</v>
      </c>
      <c r="B35" s="7" t="s">
        <v>3</v>
      </c>
      <c r="C35" s="66" t="s">
        <v>77</v>
      </c>
      <c r="H35" s="66" t="s">
        <v>78</v>
      </c>
    </row>
    <row r="36" spans="1:11" s="21" customFormat="1" ht="18">
      <c r="A36" s="20">
        <v>10</v>
      </c>
      <c r="B36" s="71">
        <v>40568</v>
      </c>
      <c r="C36" s="51" t="s">
        <v>220</v>
      </c>
      <c r="D36" s="64" t="s">
        <v>10</v>
      </c>
      <c r="E36" s="64" t="s">
        <v>9</v>
      </c>
      <c r="F36" s="65" t="s">
        <v>0</v>
      </c>
      <c r="H36" s="51" t="s">
        <v>214</v>
      </c>
      <c r="I36" s="64" t="s">
        <v>10</v>
      </c>
      <c r="J36" s="64" t="s">
        <v>9</v>
      </c>
      <c r="K36" s="65" t="s">
        <v>0</v>
      </c>
    </row>
    <row r="37" spans="1:14" s="10" customFormat="1" ht="24" customHeight="1">
      <c r="A37" s="9"/>
      <c r="B37" s="11"/>
      <c r="C37" s="63" t="s">
        <v>82</v>
      </c>
      <c r="D37" s="60"/>
      <c r="E37" s="60"/>
      <c r="F37" s="61">
        <f>D37-E37</f>
        <v>0</v>
      </c>
      <c r="G37" s="66"/>
      <c r="H37" s="63" t="s">
        <v>81</v>
      </c>
      <c r="I37" s="60"/>
      <c r="J37" s="60"/>
      <c r="K37" s="61">
        <f>I37-J37</f>
        <v>0</v>
      </c>
      <c r="N37" s="13"/>
    </row>
    <row r="38" spans="1:11" s="10" customFormat="1" ht="24" customHeight="1">
      <c r="A38" s="9"/>
      <c r="B38" s="11"/>
      <c r="C38" s="63" t="s">
        <v>157</v>
      </c>
      <c r="D38" s="60"/>
      <c r="E38" s="60"/>
      <c r="F38" s="61">
        <f>D38-E38</f>
        <v>0</v>
      </c>
      <c r="G38" s="66"/>
      <c r="H38" s="63" t="s">
        <v>86</v>
      </c>
      <c r="I38" s="60"/>
      <c r="J38" s="60"/>
      <c r="K38" s="61">
        <f>I38-J38</f>
        <v>0</v>
      </c>
    </row>
    <row r="39" spans="1:14" s="10" customFormat="1" ht="23.25" customHeight="1">
      <c r="A39" s="9"/>
      <c r="B39" s="11"/>
      <c r="C39" s="63" t="s">
        <v>44</v>
      </c>
      <c r="D39" s="60"/>
      <c r="E39" s="60"/>
      <c r="F39" s="61">
        <f>D39-E39</f>
        <v>0</v>
      </c>
      <c r="G39" s="66"/>
      <c r="H39" s="63" t="s">
        <v>50</v>
      </c>
      <c r="I39" s="60"/>
      <c r="J39" s="60"/>
      <c r="K39" s="61">
        <f>I39-J39</f>
        <v>0</v>
      </c>
      <c r="N39" s="13"/>
    </row>
    <row r="40" spans="1:11" s="10" customFormat="1" ht="23.25">
      <c r="A40" s="9"/>
      <c r="B40" s="11"/>
      <c r="C40" s="63" t="s">
        <v>217</v>
      </c>
      <c r="D40" s="60"/>
      <c r="E40" s="60"/>
      <c r="F40" s="61">
        <f>D40-E40</f>
        <v>0</v>
      </c>
      <c r="G40" s="66"/>
      <c r="H40" s="63" t="s">
        <v>61</v>
      </c>
      <c r="I40" s="60"/>
      <c r="J40" s="60"/>
      <c r="K40" s="61">
        <f>I40-J40</f>
        <v>0</v>
      </c>
    </row>
    <row r="41" spans="1:12" s="10" customFormat="1" ht="23.25">
      <c r="A41" s="9"/>
      <c r="B41" s="11"/>
      <c r="C41" s="49" t="s">
        <v>1</v>
      </c>
      <c r="D41" s="61">
        <f>SUM(D37:D40)</f>
        <v>0</v>
      </c>
      <c r="E41" s="61">
        <f>SUM(E37:E40)</f>
        <v>0</v>
      </c>
      <c r="F41" s="61">
        <f>D41-E41</f>
        <v>0</v>
      </c>
      <c r="G41" s="42">
        <f>IF(F41&gt;0,$Q$1,$AG$1)</f>
        <v>0</v>
      </c>
      <c r="H41" s="49" t="s">
        <v>1</v>
      </c>
      <c r="I41" s="62">
        <f>SUM(I37:I40)</f>
        <v>0</v>
      </c>
      <c r="J41" s="62">
        <f>SUM(J37:J40)</f>
        <v>0</v>
      </c>
      <c r="K41" s="61">
        <f>I41-J41</f>
        <v>0</v>
      </c>
      <c r="L41" s="28">
        <f>IF(K41&gt;0,$Q$1,$AG$1)</f>
        <v>0</v>
      </c>
    </row>
    <row r="42" spans="1:11" s="10" customFormat="1" ht="23.25">
      <c r="A42" s="9"/>
      <c r="B42" s="11"/>
      <c r="C42" s="72"/>
      <c r="D42" s="73"/>
      <c r="E42" s="73"/>
      <c r="F42" s="83"/>
      <c r="G42" s="84"/>
      <c r="H42" s="85"/>
      <c r="I42" s="86"/>
      <c r="J42" s="86"/>
      <c r="K42" s="83"/>
    </row>
    <row r="43" spans="1:8" s="10" customFormat="1" ht="18">
      <c r="A43" s="7" t="s">
        <v>2</v>
      </c>
      <c r="B43" s="7" t="s">
        <v>3</v>
      </c>
      <c r="C43" s="66" t="s">
        <v>77</v>
      </c>
      <c r="H43" s="66" t="s">
        <v>78</v>
      </c>
    </row>
    <row r="44" spans="1:11" s="21" customFormat="1" ht="18">
      <c r="A44" s="20">
        <v>9</v>
      </c>
      <c r="B44" s="71">
        <v>40561</v>
      </c>
      <c r="C44" s="51" t="s">
        <v>214</v>
      </c>
      <c r="D44" s="64" t="s">
        <v>10</v>
      </c>
      <c r="E44" s="64" t="s">
        <v>9</v>
      </c>
      <c r="F44" s="65" t="s">
        <v>0</v>
      </c>
      <c r="H44" s="51" t="s">
        <v>215</v>
      </c>
      <c r="I44" s="64" t="s">
        <v>10</v>
      </c>
      <c r="J44" s="64" t="s">
        <v>9</v>
      </c>
      <c r="K44" s="65" t="s">
        <v>0</v>
      </c>
    </row>
    <row r="45" spans="1:14" s="10" customFormat="1" ht="24" customHeight="1">
      <c r="A45" s="9"/>
      <c r="B45" s="11"/>
      <c r="C45" s="63" t="s">
        <v>82</v>
      </c>
      <c r="D45" s="60">
        <v>12</v>
      </c>
      <c r="E45" s="60">
        <v>21</v>
      </c>
      <c r="F45" s="61">
        <f>D45-E45</f>
        <v>-9</v>
      </c>
      <c r="G45" s="66"/>
      <c r="H45" s="63" t="s">
        <v>81</v>
      </c>
      <c r="I45" s="60">
        <v>16</v>
      </c>
      <c r="J45" s="60">
        <v>20</v>
      </c>
      <c r="K45" s="61">
        <f>I45-J45</f>
        <v>-4</v>
      </c>
      <c r="N45" s="13"/>
    </row>
    <row r="46" spans="1:11" s="10" customFormat="1" ht="24" customHeight="1">
      <c r="A46" s="9"/>
      <c r="B46" s="11"/>
      <c r="C46" s="63" t="s">
        <v>157</v>
      </c>
      <c r="D46" s="60">
        <v>21</v>
      </c>
      <c r="E46" s="60">
        <v>17</v>
      </c>
      <c r="F46" s="61">
        <f>D46-E46</f>
        <v>4</v>
      </c>
      <c r="G46" s="66"/>
      <c r="H46" s="63" t="s">
        <v>86</v>
      </c>
      <c r="I46" s="60">
        <v>26</v>
      </c>
      <c r="J46" s="60">
        <v>24</v>
      </c>
      <c r="K46" s="61">
        <f>I46-J46</f>
        <v>2</v>
      </c>
    </row>
    <row r="47" spans="1:14" s="10" customFormat="1" ht="23.25" customHeight="1">
      <c r="A47" s="9"/>
      <c r="B47" s="11"/>
      <c r="C47" s="63" t="s">
        <v>44</v>
      </c>
      <c r="D47" s="60">
        <v>17</v>
      </c>
      <c r="E47" s="60">
        <v>13</v>
      </c>
      <c r="F47" s="61">
        <f>D47-E47</f>
        <v>4</v>
      </c>
      <c r="G47" s="66"/>
      <c r="H47" s="63" t="s">
        <v>50</v>
      </c>
      <c r="I47" s="60">
        <v>17</v>
      </c>
      <c r="J47" s="60">
        <v>16</v>
      </c>
      <c r="K47" s="61">
        <f>I47-J47</f>
        <v>1</v>
      </c>
      <c r="N47" s="13"/>
    </row>
    <row r="48" spans="1:11" s="10" customFormat="1" ht="23.25">
      <c r="A48" s="9"/>
      <c r="B48" s="11"/>
      <c r="C48" s="63" t="s">
        <v>217</v>
      </c>
      <c r="D48" s="60">
        <v>19</v>
      </c>
      <c r="E48" s="60">
        <v>22</v>
      </c>
      <c r="F48" s="61">
        <f>D48-E48</f>
        <v>-3</v>
      </c>
      <c r="G48" s="66"/>
      <c r="H48" s="63" t="s">
        <v>61</v>
      </c>
      <c r="I48" s="60">
        <v>16</v>
      </c>
      <c r="J48" s="60">
        <v>21</v>
      </c>
      <c r="K48" s="61">
        <f>I48-J48</f>
        <v>-5</v>
      </c>
    </row>
    <row r="49" spans="1:12" s="10" customFormat="1" ht="23.25">
      <c r="A49" s="9"/>
      <c r="B49" s="11"/>
      <c r="C49" s="49" t="s">
        <v>1</v>
      </c>
      <c r="D49" s="61">
        <f>SUM(D45:D48)</f>
        <v>69</v>
      </c>
      <c r="E49" s="61">
        <f>SUM(E45:E48)</f>
        <v>73</v>
      </c>
      <c r="F49" s="61">
        <f>D49-E49</f>
        <v>-4</v>
      </c>
      <c r="G49" s="42">
        <f>IF(F49&gt;0,$Q$1,$AG$1)</f>
        <v>0</v>
      </c>
      <c r="H49" s="49" t="s">
        <v>1</v>
      </c>
      <c r="I49" s="62">
        <f>SUM(I45:I48)</f>
        <v>75</v>
      </c>
      <c r="J49" s="62">
        <f>SUM(J45:J48)</f>
        <v>81</v>
      </c>
      <c r="K49" s="61">
        <f>I49-J49</f>
        <v>-6</v>
      </c>
      <c r="L49" s="28">
        <f>IF(K49&gt;0,$Q$1,$AG$1)</f>
        <v>0</v>
      </c>
    </row>
    <row r="50" spans="1:11" s="10" customFormat="1" ht="23.25">
      <c r="A50" s="9"/>
      <c r="B50" s="11"/>
      <c r="C50" s="72"/>
      <c r="D50" s="73"/>
      <c r="E50" s="73"/>
      <c r="F50" s="83"/>
      <c r="G50" s="84"/>
      <c r="H50" s="85"/>
      <c r="I50" s="86"/>
      <c r="J50" s="86"/>
      <c r="K50" s="83"/>
    </row>
    <row r="51" spans="1:8" s="10" customFormat="1" ht="18">
      <c r="A51" s="7" t="s">
        <v>2</v>
      </c>
      <c r="B51" s="7" t="s">
        <v>3</v>
      </c>
      <c r="C51" s="66" t="s">
        <v>77</v>
      </c>
      <c r="H51" s="66" t="s">
        <v>78</v>
      </c>
    </row>
    <row r="52" spans="1:11" s="21" customFormat="1" ht="18">
      <c r="A52" s="20">
        <v>8</v>
      </c>
      <c r="B52" s="71">
        <v>40554</v>
      </c>
      <c r="C52" s="51" t="s">
        <v>208</v>
      </c>
      <c r="D52" s="64" t="s">
        <v>10</v>
      </c>
      <c r="E52" s="64" t="s">
        <v>9</v>
      </c>
      <c r="F52" s="65" t="s">
        <v>0</v>
      </c>
      <c r="H52" s="51" t="s">
        <v>79</v>
      </c>
      <c r="I52" s="64" t="s">
        <v>10</v>
      </c>
      <c r="J52" s="64" t="s">
        <v>9</v>
      </c>
      <c r="K52" s="65" t="s">
        <v>0</v>
      </c>
    </row>
    <row r="53" spans="1:14" s="10" customFormat="1" ht="24" customHeight="1">
      <c r="A53" s="9"/>
      <c r="B53" s="11"/>
      <c r="C53" s="63" t="s">
        <v>82</v>
      </c>
      <c r="D53" s="60">
        <v>0</v>
      </c>
      <c r="E53" s="60">
        <v>0</v>
      </c>
      <c r="F53" s="61">
        <f>D53-E53</f>
        <v>0</v>
      </c>
      <c r="G53" s="66"/>
      <c r="H53" s="63" t="s">
        <v>81</v>
      </c>
      <c r="I53" s="60"/>
      <c r="J53" s="60"/>
      <c r="K53" s="61">
        <f>I53-J53</f>
        <v>0</v>
      </c>
      <c r="N53" s="13"/>
    </row>
    <row r="54" spans="1:11" s="10" customFormat="1" ht="24" customHeight="1">
      <c r="A54" s="9"/>
      <c r="B54" s="11"/>
      <c r="C54" s="63" t="s">
        <v>157</v>
      </c>
      <c r="D54" s="60">
        <v>0</v>
      </c>
      <c r="E54" s="60">
        <v>0</v>
      </c>
      <c r="F54" s="61">
        <f>D54-E54</f>
        <v>0</v>
      </c>
      <c r="G54" s="66"/>
      <c r="H54" s="63" t="s">
        <v>86</v>
      </c>
      <c r="I54" s="60"/>
      <c r="J54" s="60"/>
      <c r="K54" s="61">
        <f>I54-J54</f>
        <v>0</v>
      </c>
    </row>
    <row r="55" spans="1:14" s="10" customFormat="1" ht="23.25" customHeight="1">
      <c r="A55" s="9"/>
      <c r="B55" s="11"/>
      <c r="C55" s="63" t="s">
        <v>44</v>
      </c>
      <c r="D55" s="60">
        <v>0</v>
      </c>
      <c r="E55" s="60">
        <v>0</v>
      </c>
      <c r="F55" s="61">
        <f>D55-E55</f>
        <v>0</v>
      </c>
      <c r="G55" s="66"/>
      <c r="H55" s="63" t="s">
        <v>113</v>
      </c>
      <c r="I55" s="60"/>
      <c r="J55" s="60"/>
      <c r="K55" s="61">
        <f>I55-J55</f>
        <v>0</v>
      </c>
      <c r="N55" s="13"/>
    </row>
    <row r="56" spans="1:11" s="10" customFormat="1" ht="23.25">
      <c r="A56" s="9"/>
      <c r="B56" s="11"/>
      <c r="C56" s="63" t="s">
        <v>155</v>
      </c>
      <c r="D56" s="60">
        <v>0</v>
      </c>
      <c r="E56" s="60">
        <v>0</v>
      </c>
      <c r="F56" s="61">
        <f>D56-E56</f>
        <v>0</v>
      </c>
      <c r="G56" s="66"/>
      <c r="H56" s="63" t="s">
        <v>61</v>
      </c>
      <c r="I56" s="60"/>
      <c r="J56" s="60"/>
      <c r="K56" s="61">
        <f>I56-J56</f>
        <v>0</v>
      </c>
    </row>
    <row r="57" spans="1:12" s="10" customFormat="1" ht="23.25">
      <c r="A57" s="9"/>
      <c r="B57" s="11"/>
      <c r="C57" s="49" t="s">
        <v>1</v>
      </c>
      <c r="D57" s="61">
        <f>SUM(D53:D56)</f>
        <v>0</v>
      </c>
      <c r="E57" s="61">
        <f>SUM(E53:E56)</f>
        <v>0</v>
      </c>
      <c r="F57" s="61">
        <f>D57-E57</f>
        <v>0</v>
      </c>
      <c r="G57" s="42">
        <f>IF(F57&gt;0,$Q$1,$AG$1)</f>
        <v>0</v>
      </c>
      <c r="H57" s="49" t="s">
        <v>1</v>
      </c>
      <c r="I57" s="62">
        <f>SUM(I53:I56)</f>
        <v>0</v>
      </c>
      <c r="J57" s="62">
        <f>SUM(J53:J56)</f>
        <v>0</v>
      </c>
      <c r="K57" s="61">
        <f>I57-J57</f>
        <v>0</v>
      </c>
      <c r="L57" s="28">
        <f>IF(K57&gt;0,$Q$1,$AG$1)</f>
        <v>0</v>
      </c>
    </row>
    <row r="58" spans="1:11" s="10" customFormat="1" ht="23.25">
      <c r="A58" s="9"/>
      <c r="B58" s="11"/>
      <c r="C58" s="72"/>
      <c r="D58" s="73"/>
      <c r="E58" s="73"/>
      <c r="F58" s="83"/>
      <c r="G58" s="84"/>
      <c r="H58" s="85"/>
      <c r="I58" s="86"/>
      <c r="J58" s="86"/>
      <c r="K58" s="83"/>
    </row>
    <row r="59" spans="1:8" s="10" customFormat="1" ht="18">
      <c r="A59" s="7" t="s">
        <v>2</v>
      </c>
      <c r="B59" s="7" t="s">
        <v>3</v>
      </c>
      <c r="C59" s="66" t="s">
        <v>77</v>
      </c>
      <c r="H59" s="66" t="s">
        <v>78</v>
      </c>
    </row>
    <row r="60" spans="1:11" s="21" customFormat="1" ht="18">
      <c r="A60" s="20">
        <v>7</v>
      </c>
      <c r="B60" s="71">
        <v>40533</v>
      </c>
      <c r="C60" s="51" t="s">
        <v>206</v>
      </c>
      <c r="D60" s="64" t="s">
        <v>10</v>
      </c>
      <c r="E60" s="64" t="s">
        <v>9</v>
      </c>
      <c r="F60" s="65" t="s">
        <v>0</v>
      </c>
      <c r="H60" s="51" t="s">
        <v>207</v>
      </c>
      <c r="I60" s="64" t="s">
        <v>10</v>
      </c>
      <c r="J60" s="64" t="s">
        <v>9</v>
      </c>
      <c r="K60" s="65" t="s">
        <v>0</v>
      </c>
    </row>
    <row r="61" spans="1:14" s="10" customFormat="1" ht="24" customHeight="1">
      <c r="A61" s="9"/>
      <c r="B61" s="11"/>
      <c r="C61" s="63" t="s">
        <v>82</v>
      </c>
      <c r="D61" s="60"/>
      <c r="E61" s="60"/>
      <c r="F61" s="61">
        <f>D61-E61</f>
        <v>0</v>
      </c>
      <c r="G61" s="66"/>
      <c r="H61" s="63" t="s">
        <v>81</v>
      </c>
      <c r="I61" s="60"/>
      <c r="J61" s="60"/>
      <c r="K61" s="61">
        <f>I61-J61</f>
        <v>0</v>
      </c>
      <c r="N61" s="13"/>
    </row>
    <row r="62" spans="1:11" s="10" customFormat="1" ht="24" customHeight="1">
      <c r="A62" s="9"/>
      <c r="B62" s="11"/>
      <c r="C62" s="63" t="s">
        <v>157</v>
      </c>
      <c r="D62" s="60"/>
      <c r="E62" s="60"/>
      <c r="F62" s="61">
        <f>D62-E62</f>
        <v>0</v>
      </c>
      <c r="G62" s="66"/>
      <c r="H62" s="63" t="s">
        <v>86</v>
      </c>
      <c r="I62" s="60"/>
      <c r="J62" s="60"/>
      <c r="K62" s="61">
        <f>I62-J62</f>
        <v>0</v>
      </c>
    </row>
    <row r="63" spans="1:14" s="10" customFormat="1" ht="23.25" customHeight="1">
      <c r="A63" s="9"/>
      <c r="B63" s="11"/>
      <c r="C63" s="63" t="s">
        <v>44</v>
      </c>
      <c r="D63" s="60"/>
      <c r="E63" s="60"/>
      <c r="F63" s="61">
        <f>D63-E63</f>
        <v>0</v>
      </c>
      <c r="G63" s="66"/>
      <c r="H63" s="63" t="s">
        <v>113</v>
      </c>
      <c r="I63" s="60"/>
      <c r="J63" s="60"/>
      <c r="K63" s="61">
        <f>I63-J63</f>
        <v>0</v>
      </c>
      <c r="N63" s="13"/>
    </row>
    <row r="64" spans="1:11" s="10" customFormat="1" ht="23.25">
      <c r="A64" s="9"/>
      <c r="B64" s="11"/>
      <c r="C64" s="63" t="s">
        <v>155</v>
      </c>
      <c r="D64" s="60"/>
      <c r="E64" s="60"/>
      <c r="F64" s="61">
        <f>D64-E64</f>
        <v>0</v>
      </c>
      <c r="G64" s="66"/>
      <c r="H64" s="63" t="s">
        <v>61</v>
      </c>
      <c r="I64" s="60"/>
      <c r="J64" s="60"/>
      <c r="K64" s="61">
        <f>I64-J64</f>
        <v>0</v>
      </c>
    </row>
    <row r="65" spans="1:12" s="10" customFormat="1" ht="23.25">
      <c r="A65" s="9"/>
      <c r="B65" s="11"/>
      <c r="C65" s="49" t="s">
        <v>1</v>
      </c>
      <c r="D65" s="61">
        <f>SUM(D61:D64)</f>
        <v>0</v>
      </c>
      <c r="E65" s="61">
        <f>SUM(E61:E64)</f>
        <v>0</v>
      </c>
      <c r="F65" s="61">
        <f>D65-E65</f>
        <v>0</v>
      </c>
      <c r="G65" s="42">
        <f>IF(F65&gt;0,$Q$1,$AG$1)</f>
        <v>0</v>
      </c>
      <c r="H65" s="49" t="s">
        <v>1</v>
      </c>
      <c r="I65" s="62">
        <f>SUM(I61:I64)</f>
        <v>0</v>
      </c>
      <c r="J65" s="62">
        <f>SUM(J61:J64)</f>
        <v>0</v>
      </c>
      <c r="K65" s="61">
        <f>I65-J65</f>
        <v>0</v>
      </c>
      <c r="L65" s="28">
        <f>IF(K65&gt;0,$Q$1,$AG$1)</f>
        <v>0</v>
      </c>
    </row>
    <row r="66" spans="1:11" s="10" customFormat="1" ht="23.25">
      <c r="A66" s="9"/>
      <c r="B66" s="11"/>
      <c r="C66" s="72"/>
      <c r="D66" s="73"/>
      <c r="E66" s="73"/>
      <c r="F66" s="83"/>
      <c r="G66" s="84"/>
      <c r="H66" s="85"/>
      <c r="I66" s="86"/>
      <c r="J66" s="86"/>
      <c r="K66" s="83"/>
    </row>
    <row r="67" spans="1:8" s="10" customFormat="1" ht="18">
      <c r="A67" s="7" t="s">
        <v>2</v>
      </c>
      <c r="B67" s="7" t="s">
        <v>3</v>
      </c>
      <c r="C67" s="66" t="s">
        <v>77</v>
      </c>
      <c r="H67" s="66" t="s">
        <v>78</v>
      </c>
    </row>
    <row r="68" spans="1:11" s="21" customFormat="1" ht="18">
      <c r="A68" s="20">
        <v>6</v>
      </c>
      <c r="B68" s="71">
        <v>40526</v>
      </c>
      <c r="C68" s="51" t="s">
        <v>200</v>
      </c>
      <c r="D68" s="64" t="s">
        <v>10</v>
      </c>
      <c r="E68" s="64" t="s">
        <v>9</v>
      </c>
      <c r="F68" s="65" t="s">
        <v>0</v>
      </c>
      <c r="H68" s="51" t="s">
        <v>201</v>
      </c>
      <c r="I68" s="64" t="s">
        <v>10</v>
      </c>
      <c r="J68" s="64" t="s">
        <v>9</v>
      </c>
      <c r="K68" s="65" t="s">
        <v>0</v>
      </c>
    </row>
    <row r="69" spans="1:14" s="10" customFormat="1" ht="24" customHeight="1">
      <c r="A69" s="9"/>
      <c r="B69" s="11"/>
      <c r="C69" s="63" t="s">
        <v>82</v>
      </c>
      <c r="D69" s="60">
        <v>22</v>
      </c>
      <c r="E69" s="60">
        <v>11</v>
      </c>
      <c r="F69" s="61">
        <f>D69-E69</f>
        <v>11</v>
      </c>
      <c r="G69" s="66"/>
      <c r="H69" s="63" t="s">
        <v>81</v>
      </c>
      <c r="I69" s="60">
        <v>27</v>
      </c>
      <c r="J69" s="60">
        <v>19</v>
      </c>
      <c r="K69" s="61">
        <f>I69-J69</f>
        <v>8</v>
      </c>
      <c r="N69" s="13"/>
    </row>
    <row r="70" spans="1:11" s="10" customFormat="1" ht="24" customHeight="1">
      <c r="A70" s="9"/>
      <c r="B70" s="11"/>
      <c r="C70" s="63" t="s">
        <v>157</v>
      </c>
      <c r="D70" s="60">
        <v>12</v>
      </c>
      <c r="E70" s="60">
        <v>23</v>
      </c>
      <c r="F70" s="61">
        <f>D70-E70</f>
        <v>-11</v>
      </c>
      <c r="G70" s="66"/>
      <c r="H70" s="63" t="s">
        <v>86</v>
      </c>
      <c r="I70" s="60">
        <v>24</v>
      </c>
      <c r="J70" s="60">
        <v>14</v>
      </c>
      <c r="K70" s="61">
        <f>I70-J70</f>
        <v>10</v>
      </c>
    </row>
    <row r="71" spans="1:14" s="10" customFormat="1" ht="23.25" customHeight="1">
      <c r="A71" s="9"/>
      <c r="B71" s="11"/>
      <c r="C71" s="63" t="s">
        <v>44</v>
      </c>
      <c r="D71" s="60">
        <v>16</v>
      </c>
      <c r="E71" s="60">
        <v>18</v>
      </c>
      <c r="F71" s="61">
        <f>D71-E71</f>
        <v>-2</v>
      </c>
      <c r="G71" s="66"/>
      <c r="H71" s="63" t="s">
        <v>113</v>
      </c>
      <c r="I71" s="60">
        <v>8</v>
      </c>
      <c r="J71" s="60">
        <v>24</v>
      </c>
      <c r="K71" s="61">
        <f>I71-J71</f>
        <v>-16</v>
      </c>
      <c r="N71" s="13"/>
    </row>
    <row r="72" spans="1:11" s="10" customFormat="1" ht="23.25">
      <c r="A72" s="9"/>
      <c r="B72" s="11"/>
      <c r="C72" s="63" t="s">
        <v>155</v>
      </c>
      <c r="D72" s="60">
        <v>24</v>
      </c>
      <c r="E72" s="60">
        <v>20</v>
      </c>
      <c r="F72" s="61">
        <f>D72-E72</f>
        <v>4</v>
      </c>
      <c r="G72" s="66"/>
      <c r="H72" s="63" t="s">
        <v>61</v>
      </c>
      <c r="I72" s="60">
        <v>28</v>
      </c>
      <c r="J72" s="60">
        <v>14</v>
      </c>
      <c r="K72" s="61">
        <f>I72-J72</f>
        <v>14</v>
      </c>
    </row>
    <row r="73" spans="1:12" s="10" customFormat="1" ht="23.25">
      <c r="A73" s="9"/>
      <c r="B73" s="11"/>
      <c r="C73" s="49" t="s">
        <v>1</v>
      </c>
      <c r="D73" s="61">
        <f>SUM(D69:D72)</f>
        <v>74</v>
      </c>
      <c r="E73" s="61">
        <f>SUM(E69:E72)</f>
        <v>72</v>
      </c>
      <c r="F73" s="61">
        <f>D73-E73</f>
        <v>2</v>
      </c>
      <c r="G73" s="42" t="str">
        <f>IF(F73&gt;0,$Q$1,$AG$1)</f>
        <v>ü</v>
      </c>
      <c r="H73" s="49" t="s">
        <v>1</v>
      </c>
      <c r="I73" s="62">
        <f>SUM(I69:I72)</f>
        <v>87</v>
      </c>
      <c r="J73" s="62">
        <f>SUM(J69:J72)</f>
        <v>71</v>
      </c>
      <c r="K73" s="61">
        <f>I73-J73</f>
        <v>16</v>
      </c>
      <c r="L73" s="28" t="str">
        <f>IF(K73&gt;0,$Q$1,$AG$1)</f>
        <v>ü</v>
      </c>
    </row>
    <row r="74" spans="1:11" s="10" customFormat="1" ht="23.25">
      <c r="A74" s="9"/>
      <c r="B74" s="11"/>
      <c r="C74" s="72"/>
      <c r="D74" s="73"/>
      <c r="E74" s="73"/>
      <c r="F74" s="83"/>
      <c r="G74" s="84"/>
      <c r="H74" s="85"/>
      <c r="I74" s="86"/>
      <c r="J74" s="86"/>
      <c r="K74" s="83"/>
    </row>
    <row r="75" spans="1:8" s="10" customFormat="1" ht="18">
      <c r="A75" s="7" t="s">
        <v>2</v>
      </c>
      <c r="B75" s="7" t="s">
        <v>3</v>
      </c>
      <c r="C75" s="66" t="s">
        <v>77</v>
      </c>
      <c r="H75" s="50" t="s">
        <v>78</v>
      </c>
    </row>
    <row r="76" spans="1:11" s="21" customFormat="1" ht="18">
      <c r="A76" s="20">
        <v>5</v>
      </c>
      <c r="B76" s="71">
        <v>40519</v>
      </c>
      <c r="C76" s="51" t="s">
        <v>190</v>
      </c>
      <c r="D76" s="64" t="s">
        <v>10</v>
      </c>
      <c r="E76" s="64" t="s">
        <v>9</v>
      </c>
      <c r="F76" s="65" t="s">
        <v>0</v>
      </c>
      <c r="H76" s="51" t="s">
        <v>191</v>
      </c>
      <c r="I76" s="64" t="s">
        <v>10</v>
      </c>
      <c r="J76" s="64" t="s">
        <v>9</v>
      </c>
      <c r="K76" s="65" t="s">
        <v>0</v>
      </c>
    </row>
    <row r="77" spans="1:12" s="10" customFormat="1" ht="0.75" customHeight="1" hidden="1">
      <c r="A77" s="9"/>
      <c r="B77" s="11"/>
      <c r="C77" s="25"/>
      <c r="D77" s="17"/>
      <c r="E77" s="17"/>
      <c r="F77" s="18"/>
      <c r="G77" s="19"/>
      <c r="H77" s="25"/>
      <c r="I77" s="17"/>
      <c r="J77" s="17"/>
      <c r="K77" s="18"/>
      <c r="L77" s="19"/>
    </row>
    <row r="78" spans="1:14" s="10" customFormat="1" ht="23.25">
      <c r="A78" s="9"/>
      <c r="B78" s="11"/>
      <c r="C78" s="63" t="s">
        <v>82</v>
      </c>
      <c r="D78" s="60">
        <v>23</v>
      </c>
      <c r="E78" s="60">
        <v>20</v>
      </c>
      <c r="F78" s="61">
        <f>D78-E78</f>
        <v>3</v>
      </c>
      <c r="G78" s="66"/>
      <c r="H78" s="63" t="s">
        <v>81</v>
      </c>
      <c r="I78" s="60"/>
      <c r="J78" s="60"/>
      <c r="K78" s="61">
        <f>I78-J78</f>
        <v>0</v>
      </c>
      <c r="N78" s="13"/>
    </row>
    <row r="79" spans="1:11" s="10" customFormat="1" ht="23.25">
      <c r="A79" s="9"/>
      <c r="B79" s="11"/>
      <c r="C79" s="63" t="s">
        <v>157</v>
      </c>
      <c r="D79" s="60">
        <v>34</v>
      </c>
      <c r="E79" s="60">
        <v>5</v>
      </c>
      <c r="F79" s="61">
        <f>D79-E79</f>
        <v>29</v>
      </c>
      <c r="G79" s="66"/>
      <c r="H79" s="63" t="s">
        <v>113</v>
      </c>
      <c r="I79" s="60"/>
      <c r="J79" s="60"/>
      <c r="K79" s="61">
        <f>I79-J79</f>
        <v>0</v>
      </c>
    </row>
    <row r="80" spans="1:12" s="10" customFormat="1" ht="7.5" customHeight="1" hidden="1">
      <c r="A80" s="9"/>
      <c r="B80" s="24"/>
      <c r="C80" s="67"/>
      <c r="D80" s="68"/>
      <c r="E80" s="68"/>
      <c r="F80" s="69"/>
      <c r="G80" s="70"/>
      <c r="H80" s="67"/>
      <c r="I80" s="68"/>
      <c r="J80" s="68"/>
      <c r="K80" s="69"/>
      <c r="L80" s="19"/>
    </row>
    <row r="81" spans="1:14" s="10" customFormat="1" ht="23.25">
      <c r="A81" s="9"/>
      <c r="B81" s="11"/>
      <c r="C81" s="63" t="s">
        <v>44</v>
      </c>
      <c r="D81" s="60">
        <v>15</v>
      </c>
      <c r="E81" s="60">
        <v>12</v>
      </c>
      <c r="F81" s="61">
        <f>D81-E81</f>
        <v>3</v>
      </c>
      <c r="G81" s="66"/>
      <c r="H81" s="63" t="s">
        <v>61</v>
      </c>
      <c r="I81" s="60">
        <v>0</v>
      </c>
      <c r="J81" s="60">
        <v>0</v>
      </c>
      <c r="K81" s="61">
        <f>I81-J81</f>
        <v>0</v>
      </c>
      <c r="N81" s="13"/>
    </row>
    <row r="82" spans="1:11" s="10" customFormat="1" ht="23.25">
      <c r="A82" s="9"/>
      <c r="B82" s="11"/>
      <c r="C82" s="63" t="s">
        <v>155</v>
      </c>
      <c r="D82" s="60">
        <v>30</v>
      </c>
      <c r="E82" s="60">
        <v>15</v>
      </c>
      <c r="F82" s="61">
        <f>D82-E82</f>
        <v>15</v>
      </c>
      <c r="G82" s="66"/>
      <c r="H82" s="63" t="s">
        <v>156</v>
      </c>
      <c r="I82" s="60">
        <v>0</v>
      </c>
      <c r="J82" s="60">
        <v>0</v>
      </c>
      <c r="K82" s="61">
        <f>I82-J82</f>
        <v>0</v>
      </c>
    </row>
    <row r="83" spans="1:12" s="10" customFormat="1" ht="23.25">
      <c r="A83" s="9"/>
      <c r="B83" s="11"/>
      <c r="C83" s="49" t="s">
        <v>1</v>
      </c>
      <c r="D83" s="61">
        <f>SUM(D78:D82)</f>
        <v>102</v>
      </c>
      <c r="E83" s="61">
        <f>SUM(E78:E82)</f>
        <v>52</v>
      </c>
      <c r="F83" s="61">
        <f>D83-E83</f>
        <v>50</v>
      </c>
      <c r="G83" s="42" t="str">
        <f>IF(F83&gt;0,$Q$1,$AG$1)</f>
        <v>ü</v>
      </c>
      <c r="H83" s="49" t="s">
        <v>1</v>
      </c>
      <c r="I83" s="62">
        <f>SUM(I77:I82)</f>
        <v>0</v>
      </c>
      <c r="J83" s="62">
        <f>SUM(J77:J82)</f>
        <v>0</v>
      </c>
      <c r="K83" s="61">
        <f>I83-J83</f>
        <v>0</v>
      </c>
      <c r="L83" s="28">
        <f>IF(K83&gt;0,$Q$1,$AG$1)</f>
        <v>0</v>
      </c>
    </row>
    <row r="84" spans="1:11" s="10" customFormat="1" ht="23.25">
      <c r="A84" s="9"/>
      <c r="B84" s="11"/>
      <c r="C84" s="72"/>
      <c r="D84" s="73"/>
      <c r="E84" s="73"/>
      <c r="F84" s="74"/>
      <c r="G84" s="66"/>
      <c r="H84" s="72"/>
      <c r="I84" s="73"/>
      <c r="J84" s="73"/>
      <c r="K84" s="74"/>
    </row>
    <row r="85" spans="1:8" s="10" customFormat="1" ht="18">
      <c r="A85" s="7" t="s">
        <v>2</v>
      </c>
      <c r="B85" s="7" t="s">
        <v>3</v>
      </c>
      <c r="C85" s="66" t="s">
        <v>77</v>
      </c>
      <c r="H85" s="50" t="s">
        <v>78</v>
      </c>
    </row>
    <row r="86" spans="1:11" s="21" customFormat="1" ht="18">
      <c r="A86" s="20">
        <v>4</v>
      </c>
      <c r="B86" s="71">
        <v>40512</v>
      </c>
      <c r="C86" s="51" t="s">
        <v>176</v>
      </c>
      <c r="D86" s="64" t="s">
        <v>10</v>
      </c>
      <c r="E86" s="64" t="s">
        <v>9</v>
      </c>
      <c r="F86" s="65" t="s">
        <v>0</v>
      </c>
      <c r="H86" s="51" t="s">
        <v>177</v>
      </c>
      <c r="I86" s="64" t="s">
        <v>10</v>
      </c>
      <c r="J86" s="64" t="s">
        <v>9</v>
      </c>
      <c r="K86" s="65" t="s">
        <v>0</v>
      </c>
    </row>
    <row r="87" spans="1:12" s="10" customFormat="1" ht="0.75" customHeight="1" hidden="1">
      <c r="A87" s="9"/>
      <c r="B87" s="11"/>
      <c r="C87" s="25"/>
      <c r="D87" s="17"/>
      <c r="E87" s="17"/>
      <c r="F87" s="18"/>
      <c r="G87" s="19"/>
      <c r="H87" s="25"/>
      <c r="I87" s="17"/>
      <c r="J87" s="17"/>
      <c r="K87" s="18"/>
      <c r="L87" s="19"/>
    </row>
    <row r="88" spans="1:14" s="10" customFormat="1" ht="23.25">
      <c r="A88" s="9"/>
      <c r="B88" s="11"/>
      <c r="C88" s="63" t="s">
        <v>82</v>
      </c>
      <c r="D88" s="60">
        <v>23</v>
      </c>
      <c r="E88" s="60">
        <v>20</v>
      </c>
      <c r="F88" s="61">
        <f>D88-E88</f>
        <v>3</v>
      </c>
      <c r="G88" s="66"/>
      <c r="H88" s="63" t="s">
        <v>86</v>
      </c>
      <c r="I88" s="60">
        <v>0</v>
      </c>
      <c r="J88" s="60">
        <v>0</v>
      </c>
      <c r="K88" s="61">
        <f>I88-J88</f>
        <v>0</v>
      </c>
      <c r="N88" s="13"/>
    </row>
    <row r="89" spans="1:11" s="10" customFormat="1" ht="23.25">
      <c r="A89" s="9"/>
      <c r="B89" s="11"/>
      <c r="C89" s="63" t="s">
        <v>157</v>
      </c>
      <c r="D89" s="60">
        <v>19</v>
      </c>
      <c r="E89" s="60">
        <v>17</v>
      </c>
      <c r="F89" s="61">
        <f>D89-E89</f>
        <v>2</v>
      </c>
      <c r="G89" s="66"/>
      <c r="H89" s="63" t="s">
        <v>61</v>
      </c>
      <c r="I89" s="60">
        <v>0</v>
      </c>
      <c r="J89" s="60">
        <v>0</v>
      </c>
      <c r="K89" s="61">
        <f>I89-J89</f>
        <v>0</v>
      </c>
    </row>
    <row r="90" spans="1:12" s="10" customFormat="1" ht="7.5" customHeight="1" hidden="1">
      <c r="A90" s="9"/>
      <c r="B90" s="24"/>
      <c r="C90" s="67"/>
      <c r="D90" s="68"/>
      <c r="E90" s="68"/>
      <c r="F90" s="69"/>
      <c r="G90" s="70"/>
      <c r="H90" s="67"/>
      <c r="I90" s="68"/>
      <c r="J90" s="68"/>
      <c r="K90" s="69"/>
      <c r="L90" s="19"/>
    </row>
    <row r="91" spans="1:14" s="10" customFormat="1" ht="23.25">
      <c r="A91" s="9"/>
      <c r="B91" s="11"/>
      <c r="C91" s="63" t="s">
        <v>44</v>
      </c>
      <c r="D91" s="60">
        <v>24</v>
      </c>
      <c r="E91" s="60">
        <v>9</v>
      </c>
      <c r="F91" s="61">
        <f>D91-E91</f>
        <v>15</v>
      </c>
      <c r="G91" s="66"/>
      <c r="H91" s="63" t="s">
        <v>83</v>
      </c>
      <c r="I91" s="60">
        <v>0</v>
      </c>
      <c r="J91" s="60">
        <v>0</v>
      </c>
      <c r="K91" s="61">
        <f>I91-J91</f>
        <v>0</v>
      </c>
      <c r="N91" s="13"/>
    </row>
    <row r="92" spans="1:11" s="10" customFormat="1" ht="23.25">
      <c r="A92" s="9"/>
      <c r="B92" s="11"/>
      <c r="C92" s="63" t="s">
        <v>155</v>
      </c>
      <c r="D92" s="60">
        <v>20</v>
      </c>
      <c r="E92" s="60">
        <v>13</v>
      </c>
      <c r="F92" s="61">
        <f>D92-E92</f>
        <v>7</v>
      </c>
      <c r="G92" s="66"/>
      <c r="H92" s="63" t="s">
        <v>156</v>
      </c>
      <c r="I92" s="60">
        <v>0</v>
      </c>
      <c r="J92" s="60">
        <v>0</v>
      </c>
      <c r="K92" s="61">
        <f>I92-J92</f>
        <v>0</v>
      </c>
    </row>
    <row r="93" spans="1:12" s="10" customFormat="1" ht="23.25">
      <c r="A93" s="9"/>
      <c r="B93" s="11"/>
      <c r="C93" s="49" t="s">
        <v>1</v>
      </c>
      <c r="D93" s="61">
        <f>SUM(D88:D92)</f>
        <v>86</v>
      </c>
      <c r="E93" s="61">
        <f>SUM(E88:E92)</f>
        <v>59</v>
      </c>
      <c r="F93" s="61">
        <f>D93-E93</f>
        <v>27</v>
      </c>
      <c r="G93" s="42" t="str">
        <f>IF(F93&gt;0,$Q$1,$AG$1)</f>
        <v>ü</v>
      </c>
      <c r="H93" s="49" t="s">
        <v>1</v>
      </c>
      <c r="I93" s="62">
        <f>SUM(I87:I92)</f>
        <v>0</v>
      </c>
      <c r="J93" s="62">
        <f>SUM(J87:J92)</f>
        <v>0</v>
      </c>
      <c r="K93" s="61">
        <f>I93-J93</f>
        <v>0</v>
      </c>
      <c r="L93" s="28">
        <f>IF(K93&gt;0,$Q$1,$AG$1)</f>
        <v>0</v>
      </c>
    </row>
    <row r="94" spans="1:12" s="10" customFormat="1" ht="23.25">
      <c r="A94" s="9"/>
      <c r="B94" s="11"/>
      <c r="C94" s="76"/>
      <c r="D94" s="74"/>
      <c r="E94" s="74"/>
      <c r="F94" s="74"/>
      <c r="G94" s="42"/>
      <c r="H94" s="76"/>
      <c r="I94" s="77"/>
      <c r="J94" s="77"/>
      <c r="K94" s="74"/>
      <c r="L94" s="28"/>
    </row>
    <row r="95" spans="1:8" s="10" customFormat="1" ht="18">
      <c r="A95" s="7" t="s">
        <v>2</v>
      </c>
      <c r="B95" s="7" t="s">
        <v>3</v>
      </c>
      <c r="C95" s="66" t="s">
        <v>77</v>
      </c>
      <c r="H95" s="50" t="s">
        <v>78</v>
      </c>
    </row>
    <row r="96" spans="1:11" s="21" customFormat="1" ht="18">
      <c r="A96" s="20">
        <v>3</v>
      </c>
      <c r="B96" s="71">
        <v>40505</v>
      </c>
      <c r="C96" s="51" t="s">
        <v>172</v>
      </c>
      <c r="D96" s="64" t="s">
        <v>10</v>
      </c>
      <c r="E96" s="64" t="s">
        <v>9</v>
      </c>
      <c r="F96" s="65" t="s">
        <v>0</v>
      </c>
      <c r="H96" s="51" t="s">
        <v>165</v>
      </c>
      <c r="I96" s="64" t="s">
        <v>10</v>
      </c>
      <c r="J96" s="64" t="s">
        <v>9</v>
      </c>
      <c r="K96" s="65" t="s">
        <v>0</v>
      </c>
    </row>
    <row r="97" spans="1:12" s="10" customFormat="1" ht="0.75" customHeight="1" hidden="1">
      <c r="A97" s="9"/>
      <c r="B97" s="11"/>
      <c r="C97" s="25"/>
      <c r="D97" s="17"/>
      <c r="E97" s="17"/>
      <c r="F97" s="18"/>
      <c r="G97" s="19"/>
      <c r="H97" s="25"/>
      <c r="I97" s="17"/>
      <c r="J97" s="17"/>
      <c r="K97" s="18"/>
      <c r="L97" s="19"/>
    </row>
    <row r="98" spans="1:14" s="10" customFormat="1" ht="23.25">
      <c r="A98" s="9"/>
      <c r="B98" s="11"/>
      <c r="C98" s="63" t="s">
        <v>82</v>
      </c>
      <c r="D98" s="60">
        <v>20</v>
      </c>
      <c r="E98" s="60">
        <v>0</v>
      </c>
      <c r="F98" s="61">
        <f>D98-E98</f>
        <v>20</v>
      </c>
      <c r="G98" s="66"/>
      <c r="H98" s="63" t="s">
        <v>86</v>
      </c>
      <c r="I98" s="60">
        <v>18</v>
      </c>
      <c r="J98" s="60">
        <v>24</v>
      </c>
      <c r="K98" s="61">
        <f>I98-J98</f>
        <v>-6</v>
      </c>
      <c r="N98" s="13"/>
    </row>
    <row r="99" spans="1:11" s="10" customFormat="1" ht="23.25">
      <c r="A99" s="9"/>
      <c r="B99" s="11"/>
      <c r="C99" s="63" t="s">
        <v>157</v>
      </c>
      <c r="D99" s="60">
        <v>20</v>
      </c>
      <c r="E99" s="60">
        <v>0</v>
      </c>
      <c r="F99" s="61">
        <f>D99-E99</f>
        <v>20</v>
      </c>
      <c r="G99" s="66"/>
      <c r="H99" s="63" t="s">
        <v>44</v>
      </c>
      <c r="I99" s="60">
        <v>17</v>
      </c>
      <c r="J99" s="60">
        <v>17</v>
      </c>
      <c r="K99" s="61">
        <f>I99-J99</f>
        <v>0</v>
      </c>
    </row>
    <row r="100" spans="1:12" s="10" customFormat="1" ht="7.5" customHeight="1" hidden="1">
      <c r="A100" s="9"/>
      <c r="B100" s="24"/>
      <c r="C100" s="67"/>
      <c r="D100" s="68"/>
      <c r="E100" s="68"/>
      <c r="F100" s="69"/>
      <c r="G100" s="70"/>
      <c r="H100" s="67"/>
      <c r="I100" s="68"/>
      <c r="J100" s="68"/>
      <c r="K100" s="69"/>
      <c r="L100" s="19"/>
    </row>
    <row r="101" spans="1:14" s="10" customFormat="1" ht="23.25">
      <c r="A101" s="9"/>
      <c r="B101" s="11"/>
      <c r="C101" s="63" t="s">
        <v>44</v>
      </c>
      <c r="D101" s="60">
        <v>20</v>
      </c>
      <c r="E101" s="60">
        <v>0</v>
      </c>
      <c r="F101" s="61">
        <f>D101-E101</f>
        <v>20</v>
      </c>
      <c r="G101" s="66"/>
      <c r="H101" s="63" t="s">
        <v>83</v>
      </c>
      <c r="I101" s="60">
        <v>27</v>
      </c>
      <c r="J101" s="60">
        <v>15</v>
      </c>
      <c r="K101" s="61">
        <f>I101-J101</f>
        <v>12</v>
      </c>
      <c r="N101" s="13"/>
    </row>
    <row r="102" spans="1:11" s="10" customFormat="1" ht="23.25">
      <c r="A102" s="9"/>
      <c r="B102" s="11"/>
      <c r="C102" s="63" t="s">
        <v>155</v>
      </c>
      <c r="D102" s="60">
        <v>20</v>
      </c>
      <c r="E102" s="60">
        <v>0</v>
      </c>
      <c r="F102" s="61">
        <f>D102-E102</f>
        <v>20</v>
      </c>
      <c r="G102" s="66"/>
      <c r="H102" s="63" t="s">
        <v>156</v>
      </c>
      <c r="I102" s="60">
        <v>30</v>
      </c>
      <c r="J102" s="60">
        <v>20</v>
      </c>
      <c r="K102" s="61">
        <f>I102-J102</f>
        <v>10</v>
      </c>
    </row>
    <row r="103" spans="1:12" s="10" customFormat="1" ht="23.25">
      <c r="A103" s="9"/>
      <c r="B103" s="11"/>
      <c r="C103" s="49" t="s">
        <v>1</v>
      </c>
      <c r="D103" s="61">
        <f>SUM(D98:D102)</f>
        <v>80</v>
      </c>
      <c r="E103" s="61">
        <f>SUM(E98:E102)</f>
        <v>0</v>
      </c>
      <c r="F103" s="61">
        <f>D103-E103</f>
        <v>80</v>
      </c>
      <c r="G103" s="42" t="str">
        <f>IF(F103&gt;0,$Q$1,$AG$1)</f>
        <v>ü</v>
      </c>
      <c r="H103" s="49" t="s">
        <v>1</v>
      </c>
      <c r="I103" s="62">
        <f>SUM(I97:I102)</f>
        <v>92</v>
      </c>
      <c r="J103" s="62">
        <f>SUM(J97:J102)</f>
        <v>76</v>
      </c>
      <c r="K103" s="61">
        <f>I103-J103</f>
        <v>16</v>
      </c>
      <c r="L103" s="28" t="str">
        <f>IF(K103&gt;0,$Q$1,$AG$1)</f>
        <v>ü</v>
      </c>
    </row>
    <row r="104" spans="1:8" s="10" customFormat="1" ht="18">
      <c r="A104" s="7" t="s">
        <v>2</v>
      </c>
      <c r="B104" s="7" t="s">
        <v>3</v>
      </c>
      <c r="C104" s="66" t="s">
        <v>77</v>
      </c>
      <c r="H104" s="50" t="s">
        <v>78</v>
      </c>
    </row>
    <row r="105" spans="1:11" s="21" customFormat="1" ht="18">
      <c r="A105" s="20">
        <v>2</v>
      </c>
      <c r="B105" s="71">
        <v>40498</v>
      </c>
      <c r="C105" s="51" t="s">
        <v>165</v>
      </c>
      <c r="D105" s="64" t="s">
        <v>10</v>
      </c>
      <c r="E105" s="64" t="s">
        <v>9</v>
      </c>
      <c r="F105" s="65" t="s">
        <v>0</v>
      </c>
      <c r="H105" s="51" t="s">
        <v>166</v>
      </c>
      <c r="I105" s="64" t="s">
        <v>10</v>
      </c>
      <c r="J105" s="64" t="s">
        <v>9</v>
      </c>
      <c r="K105" s="65" t="s">
        <v>0</v>
      </c>
    </row>
    <row r="106" spans="1:12" s="10" customFormat="1" ht="0.75" customHeight="1" hidden="1">
      <c r="A106" s="9"/>
      <c r="B106" s="11"/>
      <c r="C106" s="25"/>
      <c r="D106" s="17"/>
      <c r="E106" s="17"/>
      <c r="F106" s="18"/>
      <c r="G106" s="19"/>
      <c r="H106" s="25"/>
      <c r="I106" s="17"/>
      <c r="J106" s="17"/>
      <c r="K106" s="18"/>
      <c r="L106" s="19"/>
    </row>
    <row r="107" spans="1:14" s="10" customFormat="1" ht="23.25">
      <c r="A107" s="9"/>
      <c r="B107" s="11"/>
      <c r="C107" s="63" t="s">
        <v>82</v>
      </c>
      <c r="D107" s="60">
        <v>20</v>
      </c>
      <c r="E107" s="60">
        <v>17</v>
      </c>
      <c r="F107" s="61">
        <f>D107-E107</f>
        <v>3</v>
      </c>
      <c r="G107" s="66"/>
      <c r="H107" s="63" t="s">
        <v>86</v>
      </c>
      <c r="I107" s="60">
        <v>21</v>
      </c>
      <c r="J107" s="60">
        <v>28</v>
      </c>
      <c r="K107" s="61">
        <f>I107-J107</f>
        <v>-7</v>
      </c>
      <c r="N107" s="13"/>
    </row>
    <row r="108" spans="1:11" s="10" customFormat="1" ht="23.25">
      <c r="A108" s="9"/>
      <c r="B108" s="11"/>
      <c r="C108" s="63" t="s">
        <v>157</v>
      </c>
      <c r="D108" s="60">
        <v>15</v>
      </c>
      <c r="E108" s="60">
        <v>22</v>
      </c>
      <c r="F108" s="61">
        <f>D108-E108</f>
        <v>-7</v>
      </c>
      <c r="G108" s="66"/>
      <c r="H108" s="63" t="s">
        <v>50</v>
      </c>
      <c r="I108" s="60">
        <v>14</v>
      </c>
      <c r="J108" s="60">
        <v>13</v>
      </c>
      <c r="K108" s="61">
        <f>I108-J108</f>
        <v>1</v>
      </c>
    </row>
    <row r="109" spans="1:12" s="10" customFormat="1" ht="7.5" customHeight="1" hidden="1">
      <c r="A109" s="9"/>
      <c r="B109" s="24"/>
      <c r="C109" s="67"/>
      <c r="D109" s="68"/>
      <c r="E109" s="68"/>
      <c r="F109" s="69"/>
      <c r="G109" s="70"/>
      <c r="H109" s="67"/>
      <c r="I109" s="68"/>
      <c r="J109" s="68"/>
      <c r="K109" s="69"/>
      <c r="L109" s="19"/>
    </row>
    <row r="110" spans="1:14" s="10" customFormat="1" ht="23.25">
      <c r="A110" s="9"/>
      <c r="B110" s="11"/>
      <c r="C110" s="63" t="s">
        <v>44</v>
      </c>
      <c r="D110" s="60">
        <v>22</v>
      </c>
      <c r="E110" s="60">
        <v>21</v>
      </c>
      <c r="F110" s="61">
        <f>D110-E110</f>
        <v>1</v>
      </c>
      <c r="G110" s="66"/>
      <c r="H110" s="63" t="s">
        <v>83</v>
      </c>
      <c r="I110" s="60">
        <v>9</v>
      </c>
      <c r="J110" s="60">
        <v>33</v>
      </c>
      <c r="K110" s="61">
        <f>I110-J110</f>
        <v>-24</v>
      </c>
      <c r="N110" s="13"/>
    </row>
    <row r="111" spans="1:11" s="10" customFormat="1" ht="23.25">
      <c r="A111" s="9"/>
      <c r="B111" s="11"/>
      <c r="C111" s="63" t="s">
        <v>155</v>
      </c>
      <c r="D111" s="60">
        <v>15</v>
      </c>
      <c r="E111" s="60">
        <v>25</v>
      </c>
      <c r="F111" s="61">
        <f>D111-E111</f>
        <v>-10</v>
      </c>
      <c r="G111" s="66"/>
      <c r="H111" s="63" t="s">
        <v>156</v>
      </c>
      <c r="I111" s="60">
        <v>17</v>
      </c>
      <c r="J111" s="60">
        <v>18</v>
      </c>
      <c r="K111" s="61">
        <f>I111-J111</f>
        <v>-1</v>
      </c>
    </row>
    <row r="112" spans="1:12" s="10" customFormat="1" ht="23.25">
      <c r="A112" s="9"/>
      <c r="B112" s="11"/>
      <c r="C112" s="49" t="s">
        <v>1</v>
      </c>
      <c r="D112" s="61">
        <f>SUM(D107:D111)</f>
        <v>72</v>
      </c>
      <c r="E112" s="61">
        <f>SUM(E107:E111)</f>
        <v>85</v>
      </c>
      <c r="F112" s="61">
        <f>D112-E112</f>
        <v>-13</v>
      </c>
      <c r="G112" s="42">
        <f>IF(F112&gt;0,$Q$1,$AG$1)</f>
        <v>0</v>
      </c>
      <c r="H112" s="49" t="s">
        <v>1</v>
      </c>
      <c r="I112" s="62">
        <f>SUM(I106:I111)</f>
        <v>61</v>
      </c>
      <c r="J112" s="62">
        <f>SUM(J106:J111)</f>
        <v>92</v>
      </c>
      <c r="K112" s="61">
        <f>I112-J112</f>
        <v>-31</v>
      </c>
      <c r="L112" s="28">
        <f>IF(K112&gt;0,$Q$1,$AG$1)</f>
        <v>0</v>
      </c>
    </row>
    <row r="113" spans="1:11" s="10" customFormat="1" ht="23.25">
      <c r="A113" s="9"/>
      <c r="B113" s="11"/>
      <c r="C113" s="72"/>
      <c r="D113" s="73"/>
      <c r="E113" s="73"/>
      <c r="F113" s="74"/>
      <c r="G113" s="66"/>
      <c r="H113" s="72"/>
      <c r="I113" s="73"/>
      <c r="J113" s="73"/>
      <c r="K113" s="74"/>
    </row>
    <row r="114" spans="1:8" s="10" customFormat="1" ht="18">
      <c r="A114" s="7" t="s">
        <v>2</v>
      </c>
      <c r="B114" s="7" t="s">
        <v>3</v>
      </c>
      <c r="C114" s="66" t="s">
        <v>77</v>
      </c>
      <c r="H114" s="50" t="s">
        <v>78</v>
      </c>
    </row>
    <row r="115" spans="1:11" s="21" customFormat="1" ht="18">
      <c r="A115" s="20">
        <v>1</v>
      </c>
      <c r="B115" s="71">
        <v>40491</v>
      </c>
      <c r="C115" s="51" t="s">
        <v>79</v>
      </c>
      <c r="D115" s="64" t="s">
        <v>10</v>
      </c>
      <c r="E115" s="64" t="s">
        <v>9</v>
      </c>
      <c r="F115" s="65" t="s">
        <v>0</v>
      </c>
      <c r="H115" s="51" t="s">
        <v>80</v>
      </c>
      <c r="I115" s="64" t="s">
        <v>10</v>
      </c>
      <c r="J115" s="64" t="s">
        <v>9</v>
      </c>
      <c r="K115" s="65" t="s">
        <v>0</v>
      </c>
    </row>
    <row r="116" spans="1:12" s="10" customFormat="1" ht="0.75" customHeight="1" hidden="1">
      <c r="A116" s="9"/>
      <c r="B116" s="11"/>
      <c r="C116" s="25"/>
      <c r="D116" s="17"/>
      <c r="E116" s="17"/>
      <c r="F116" s="18"/>
      <c r="G116" s="19"/>
      <c r="H116" s="25"/>
      <c r="I116" s="17"/>
      <c r="J116" s="17"/>
      <c r="K116" s="18"/>
      <c r="L116" s="19"/>
    </row>
    <row r="117" spans="1:14" s="10" customFormat="1" ht="23.25">
      <c r="A117" s="9"/>
      <c r="B117" s="11"/>
      <c r="C117" s="63" t="s">
        <v>82</v>
      </c>
      <c r="D117" s="60">
        <v>18</v>
      </c>
      <c r="E117" s="60">
        <v>14</v>
      </c>
      <c r="F117" s="61">
        <f>D117-E117</f>
        <v>4</v>
      </c>
      <c r="G117" s="66"/>
      <c r="H117" s="63" t="s">
        <v>86</v>
      </c>
      <c r="I117" s="60">
        <v>19</v>
      </c>
      <c r="J117" s="60">
        <v>24</v>
      </c>
      <c r="K117" s="61">
        <f>I117-J117</f>
        <v>-5</v>
      </c>
      <c r="N117" s="13"/>
    </row>
    <row r="118" spans="1:11" s="10" customFormat="1" ht="23.25">
      <c r="A118" s="9"/>
      <c r="B118" s="11"/>
      <c r="C118" s="63" t="s">
        <v>157</v>
      </c>
      <c r="D118" s="60">
        <v>6</v>
      </c>
      <c r="E118" s="60">
        <v>36</v>
      </c>
      <c r="F118" s="61">
        <f>D118-E118</f>
        <v>-30</v>
      </c>
      <c r="G118" s="66"/>
      <c r="H118" s="63" t="s">
        <v>83</v>
      </c>
      <c r="I118" s="60">
        <v>19</v>
      </c>
      <c r="J118" s="60">
        <v>19</v>
      </c>
      <c r="K118" s="61">
        <f>I118-J118</f>
        <v>0</v>
      </c>
    </row>
    <row r="119" spans="1:12" s="10" customFormat="1" ht="7.5" customHeight="1" hidden="1">
      <c r="A119" s="9"/>
      <c r="B119" s="24"/>
      <c r="C119" s="67"/>
      <c r="D119" s="68"/>
      <c r="E119" s="68"/>
      <c r="F119" s="69"/>
      <c r="G119" s="70"/>
      <c r="H119" s="67"/>
      <c r="I119" s="68"/>
      <c r="J119" s="68"/>
      <c r="K119" s="69"/>
      <c r="L119" s="19"/>
    </row>
    <row r="120" spans="1:14" s="10" customFormat="1" ht="23.25">
      <c r="A120" s="9"/>
      <c r="B120" s="11"/>
      <c r="C120" s="63" t="s">
        <v>44</v>
      </c>
      <c r="D120" s="60">
        <v>23</v>
      </c>
      <c r="E120" s="60">
        <v>14</v>
      </c>
      <c r="F120" s="61">
        <f>D120-E120</f>
        <v>9</v>
      </c>
      <c r="G120" s="66"/>
      <c r="H120" s="63" t="s">
        <v>81</v>
      </c>
      <c r="I120" s="60">
        <v>15</v>
      </c>
      <c r="J120" s="60">
        <v>24</v>
      </c>
      <c r="K120" s="61">
        <f>I120-J120</f>
        <v>-9</v>
      </c>
      <c r="N120" s="13"/>
    </row>
    <row r="121" spans="1:11" s="10" customFormat="1" ht="23.25">
      <c r="A121" s="9"/>
      <c r="B121" s="11"/>
      <c r="C121" s="63" t="s">
        <v>155</v>
      </c>
      <c r="D121" s="60">
        <v>19</v>
      </c>
      <c r="E121" s="60">
        <v>21</v>
      </c>
      <c r="F121" s="61">
        <f>D121-E121</f>
        <v>-2</v>
      </c>
      <c r="G121" s="66"/>
      <c r="H121" s="63" t="s">
        <v>156</v>
      </c>
      <c r="I121" s="60">
        <v>20</v>
      </c>
      <c r="J121" s="60">
        <v>15</v>
      </c>
      <c r="K121" s="61">
        <f>I121-J121</f>
        <v>5</v>
      </c>
    </row>
    <row r="122" spans="1:12" s="10" customFormat="1" ht="23.25">
      <c r="A122" s="9"/>
      <c r="B122" s="11"/>
      <c r="C122" s="49" t="s">
        <v>1</v>
      </c>
      <c r="D122" s="61">
        <f>SUM(D117:D121)</f>
        <v>66</v>
      </c>
      <c r="E122" s="61">
        <f>SUM(E117:E121)</f>
        <v>85</v>
      </c>
      <c r="F122" s="61">
        <f>D122-E122</f>
        <v>-19</v>
      </c>
      <c r="G122" s="42">
        <f>IF(F122&gt;0,$Q$1,$AG$1)</f>
        <v>0</v>
      </c>
      <c r="H122" s="49" t="s">
        <v>1</v>
      </c>
      <c r="I122" s="62">
        <f>SUM(I116:I121)</f>
        <v>73</v>
      </c>
      <c r="J122" s="62">
        <f>SUM(J116:J121)</f>
        <v>82</v>
      </c>
      <c r="K122" s="61">
        <f>I122-J122</f>
        <v>-9</v>
      </c>
      <c r="L122" s="28">
        <f>IF(K122&gt;0,$Q$1,$AG$1)</f>
        <v>0</v>
      </c>
    </row>
  </sheetData>
  <sheetProtection/>
  <printOptions/>
  <pageMargins left="0.7086614173228347" right="0.4330708661417323" top="0.4330708661417323" bottom="0.4330708661417323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ABB</cp:lastModifiedBy>
  <cp:lastPrinted>2010-09-14T00:22:01Z</cp:lastPrinted>
  <dcterms:created xsi:type="dcterms:W3CDTF">2010-09-10T22:14:23Z</dcterms:created>
  <dcterms:modified xsi:type="dcterms:W3CDTF">2011-03-11T10:52:16Z</dcterms:modified>
  <cp:category/>
  <cp:version/>
  <cp:contentType/>
  <cp:contentStatus/>
</cp:coreProperties>
</file>